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Distributions\Property Tax\Tax Year 2024\Delinquent Distribution #3\"/>
    </mc:Choice>
  </mc:AlternateContent>
  <xr:revisionPtr revIDLastSave="0" documentId="13_ncr:1_{40323219-133B-433E-80F2-346B8CEBDBB3}" xr6:coauthVersionLast="47" xr6:coauthVersionMax="47" xr10:uidLastSave="{00000000-0000-0000-0000-000000000000}"/>
  <bookViews>
    <workbookView xWindow="28680" yWindow="-120" windowWidth="29040" windowHeight="15840" xr2:uid="{F9FA9278-B49C-4AAB-B667-E4A0A979F331}"/>
  </bookViews>
  <sheets>
    <sheet name="Agency Summary by Year Delq #3" sheetId="2" r:id="rId1"/>
  </sheets>
  <definedNames>
    <definedName name="_xlnm.Print_Titles" localSheetId="0">'Agency Summary by Year Delq #3'!$1:$1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2" i="2" l="1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2" i="2"/>
  <c r="S112" i="2" l="1"/>
</calcChain>
</file>

<file path=xl/sharedStrings.xml><?xml version="1.0" encoding="utf-8"?>
<sst xmlns="http://schemas.openxmlformats.org/spreadsheetml/2006/main" count="113" uniqueCount="112">
  <si>
    <t>Row Labels</t>
  </si>
  <si>
    <t>Grand Total</t>
  </si>
  <si>
    <t xml:space="preserve">ACME IMPROVEMENT DIST A-I                                       </t>
  </si>
  <si>
    <t xml:space="preserve">ACME IMPROVEMENT DIST B-OAD                                     </t>
  </si>
  <si>
    <t xml:space="preserve">ATLANTIS FIRE ASSESSMENT                                        </t>
  </si>
  <si>
    <t xml:space="preserve">BELLE GLADE STORM WATER                                         </t>
  </si>
  <si>
    <t xml:space="preserve">BOCA RATON FIRE HYDRANT                                         </t>
  </si>
  <si>
    <t xml:space="preserve">BOCA RATON FIRE OPERATIONS                                      </t>
  </si>
  <si>
    <t xml:space="preserve">BOND REFUNDING                                                  </t>
  </si>
  <si>
    <t xml:space="preserve">BOYNTON FIRE RESCUE ASSESSMENT                                  </t>
  </si>
  <si>
    <t xml:space="preserve">CHILDRENS SERVICES COUNCIL                                      </t>
  </si>
  <si>
    <t xml:space="preserve">CITY OF ATLANTIS                                                </t>
  </si>
  <si>
    <t xml:space="preserve">CITY OF BELLE GLADE                                             </t>
  </si>
  <si>
    <t xml:space="preserve">CITY OF BOCA RATON                                              </t>
  </si>
  <si>
    <t xml:space="preserve">CITY OF BOYNTON BEACH                                           </t>
  </si>
  <si>
    <t xml:space="preserve">CITY OF DELRAY BEACH                                            </t>
  </si>
  <si>
    <t xml:space="preserve">CITY OF DELRAY BEACH DDA                                        </t>
  </si>
  <si>
    <t xml:space="preserve">CITY OF GREENACRES                                              </t>
  </si>
  <si>
    <t xml:space="preserve">CITY OF LAKE WORTH                                              </t>
  </si>
  <si>
    <t xml:space="preserve">CITY OF PAHOKEE                                                 </t>
  </si>
  <si>
    <t xml:space="preserve">CITY OF PALM BEACH GARDENS                                      </t>
  </si>
  <si>
    <t xml:space="preserve">CITY OF RIVIERA BEACH                                           </t>
  </si>
  <si>
    <t xml:space="preserve">CITY OF SOUTH BAY                                               </t>
  </si>
  <si>
    <t xml:space="preserve">CITY OF WEST PALM BEACH                                         </t>
  </si>
  <si>
    <t xml:space="preserve">CITY OF WESTLAKE                                                </t>
  </si>
  <si>
    <t xml:space="preserve">COUNTY.                                                         </t>
  </si>
  <si>
    <t xml:space="preserve">DELRAY BCH STORM WATER UTILITY                                  </t>
  </si>
  <si>
    <t xml:space="preserve">EAST BEACH WATER CTL DISTRICT                                   </t>
  </si>
  <si>
    <t xml:space="preserve">F.I.N.D.                                                        </t>
  </si>
  <si>
    <t xml:space="preserve">FIRE/RESCUE MSTU                                                </t>
  </si>
  <si>
    <t xml:space="preserve">FL GREEN FIN AUTH - LANTANA                                     </t>
  </si>
  <si>
    <t xml:space="preserve">FLORIDA PACE                                                    </t>
  </si>
  <si>
    <t xml:space="preserve">GO 24 DS WORK/AFFORD/HOUSING                                    </t>
  </si>
  <si>
    <t xml:space="preserve">GO BOND REFUNDING                                               </t>
  </si>
  <si>
    <t xml:space="preserve">GO CONSERVATION REFUNDING                                       </t>
  </si>
  <si>
    <t xml:space="preserve">GO CULTURE &amp; RECREATION 99                                      </t>
  </si>
  <si>
    <t xml:space="preserve">GO REFUNDING 2010                                               </t>
  </si>
  <si>
    <t xml:space="preserve">GO REFUNDING 98                                                 </t>
  </si>
  <si>
    <t xml:space="preserve">GO REFUNDING WATERFRONT ACCESS 2014                             </t>
  </si>
  <si>
    <t xml:space="preserve">GREATER BOCA RATON BH &amp; PK DIST                                 </t>
  </si>
  <si>
    <t xml:space="preserve">GREEN CORR PROP ASMT CLEAN ENERGY (PACE)                        </t>
  </si>
  <si>
    <t xml:space="preserve">HIGHLAND GLADES WCD                                             </t>
  </si>
  <si>
    <t xml:space="preserve">INDIAN TRAIL IMPROV DIST 20                                     </t>
  </si>
  <si>
    <t xml:space="preserve">INDIAN TRAIL IMPROV DIST R-3                                    </t>
  </si>
  <si>
    <t xml:space="preserve">INDIAN TRAIL IMPRVMNT DIST 10                                   </t>
  </si>
  <si>
    <t xml:space="preserve">INDIAN TRAIL IMPRVMNT DIST 3                                    </t>
  </si>
  <si>
    <t xml:space="preserve">JUPITER FIRE MSTU                                               </t>
  </si>
  <si>
    <t xml:space="preserve">JUPITER INLET DISTRICT                                          </t>
  </si>
  <si>
    <t xml:space="preserve">LAKE WORTH DRAINAGE DISTRICT                                    </t>
  </si>
  <si>
    <t xml:space="preserve">LAKE WORTH SOLID WASTE                                          </t>
  </si>
  <si>
    <t xml:space="preserve">LAKE WORTH WASTE &amp; STORMWATER                                   </t>
  </si>
  <si>
    <t xml:space="preserve">LIBRARY                                                         </t>
  </si>
  <si>
    <t xml:space="preserve">LIBRARY - LIBRARY REFUNDING 2010                                </t>
  </si>
  <si>
    <t xml:space="preserve">LIBRARY - LIBRARY REFUNDING 2014                                </t>
  </si>
  <si>
    <t xml:space="preserve">LOXAHATCHEE GROVES WCD                                          </t>
  </si>
  <si>
    <t xml:space="preserve">LOXAHATCHEE RIVER DISTRICT                                      </t>
  </si>
  <si>
    <t xml:space="preserve">NPB CO IMPROVE DIST 2B MFR                                      </t>
  </si>
  <si>
    <t xml:space="preserve">NPB CO IMPROVE UNIT 38                                          </t>
  </si>
  <si>
    <t xml:space="preserve">NPB CO IMPROVEMENT DIST 1                                       </t>
  </si>
  <si>
    <t xml:space="preserve">NPB CO IMPROVEMENT DIST 16                                      </t>
  </si>
  <si>
    <t xml:space="preserve">NPB CO IMPROVEMENT DIST 18                                      </t>
  </si>
  <si>
    <t xml:space="preserve">NPB CO IMPROVEMENT DIST 3                                       </t>
  </si>
  <si>
    <t xml:space="preserve">NPB CO IMPROVEMENT DIST 4                                       </t>
  </si>
  <si>
    <t xml:space="preserve">PALM BEACH UNDERGROUND UTILITIES                                </t>
  </si>
  <si>
    <t xml:space="preserve">PALM SPRINGS STORMWATER                                         </t>
  </si>
  <si>
    <t xml:space="preserve">PAL-MAR WATER CONTROL DISTRICT                                  </t>
  </si>
  <si>
    <t xml:space="preserve">PARKS &amp; RECREATION 2005                                         </t>
  </si>
  <si>
    <t xml:space="preserve">PARKS AND CULTURE 2003                                          </t>
  </si>
  <si>
    <t xml:space="preserve">PBC HEALTH CARE DISTRICT                                        </t>
  </si>
  <si>
    <t xml:space="preserve">PBC ROAD IMPROVE ASSESSMENT                                     </t>
  </si>
  <si>
    <t xml:space="preserve">PELICAN LAKE WATER CONTROL DIST                                 </t>
  </si>
  <si>
    <t xml:space="preserve">SCHOOL DEBT                                                     </t>
  </si>
  <si>
    <t xml:space="preserve">SCHOOL LOCAL                                                    </t>
  </si>
  <si>
    <t xml:space="preserve">SCHOOL STATE                                                    </t>
  </si>
  <si>
    <t xml:space="preserve">SEMINOLE WCD UNIT 3                                             </t>
  </si>
  <si>
    <t xml:space="preserve">SFWMD EVERGLADES CONST PROJECT                                  </t>
  </si>
  <si>
    <t xml:space="preserve">SHAWANO WATER CONTROL DIST C MAINT                              </t>
  </si>
  <si>
    <t xml:space="preserve">SO FLA WATER MANAGEMENT DIST.                                   </t>
  </si>
  <si>
    <t xml:space="preserve">SO FLA WATER MGMT - OKEE BASIN                                  </t>
  </si>
  <si>
    <t xml:space="preserve">SO. INDIAN RIVER WCD UNIT 2AX                                   </t>
  </si>
  <si>
    <t xml:space="preserve">SO. INDIAN RIVER WCD UNIT 8A                                    </t>
  </si>
  <si>
    <t xml:space="preserve">SOLID WASTE - GREENACRES                                        </t>
  </si>
  <si>
    <t xml:space="preserve">SOLID WASTE - PALM BEACH                                        </t>
  </si>
  <si>
    <t xml:space="preserve">SOLID WASTE - WESTLAKE                                          </t>
  </si>
  <si>
    <t xml:space="preserve">SOLID WASTE AUTHORITY                                           </t>
  </si>
  <si>
    <t xml:space="preserve">SOUTH FLORIDA CONSERVANCY DISTRICT                              </t>
  </si>
  <si>
    <t xml:space="preserve">THOUSAND OAKS COMM DEV DIST                                     </t>
  </si>
  <si>
    <t xml:space="preserve">TOWN OF BRINY BREEZES                                           </t>
  </si>
  <si>
    <t xml:space="preserve">TOWN OF HYPOLUXO                                                </t>
  </si>
  <si>
    <t xml:space="preserve">TOWN OF JUNO BEACH                                              </t>
  </si>
  <si>
    <t xml:space="preserve">TOWN OF JUPITER                                                 </t>
  </si>
  <si>
    <t xml:space="preserve">TOWN OF LAKE CLARKE SHORES                                      </t>
  </si>
  <si>
    <t xml:space="preserve">TOWN OF LAKE PARK                                               </t>
  </si>
  <si>
    <t xml:space="preserve">TOWN OF LANTANA                                                 </t>
  </si>
  <si>
    <t xml:space="preserve">TOWN OF LOXAHATCHEE GROVES.                                     </t>
  </si>
  <si>
    <t xml:space="preserve">TOWN OF MANALAPAN                                               </t>
  </si>
  <si>
    <t xml:space="preserve">TOWN OF MANGONIA PARK                                           </t>
  </si>
  <si>
    <t xml:space="preserve">TOWN OF OCEAN RIDGE                                             </t>
  </si>
  <si>
    <t xml:space="preserve">TOWN OF PALM BEACH                                              </t>
  </si>
  <si>
    <t xml:space="preserve">TOWN OF PALM BEACH SHORES                                       </t>
  </si>
  <si>
    <t xml:space="preserve">TOWN OF SOUTH PALM BEACH                                        </t>
  </si>
  <si>
    <t xml:space="preserve">VILLAGE OF NORTH PALM BEACH                                     </t>
  </si>
  <si>
    <t xml:space="preserve">VILLAGE OF PALM SPRINGS                                         </t>
  </si>
  <si>
    <t xml:space="preserve">VILLAGE OF PALM SPRINGS SOLID WASTE                             </t>
  </si>
  <si>
    <t xml:space="preserve">VILLAGE OF ROYAL PALM BEACH                                     </t>
  </si>
  <si>
    <t xml:space="preserve">VILLAGE OF TEQUESTA                                             </t>
  </si>
  <si>
    <t xml:space="preserve">VILLAGE OF WELLINGTON                                           </t>
  </si>
  <si>
    <t xml:space="preserve">WATERFRONT ACCESS 2006                                          </t>
  </si>
  <si>
    <t xml:space="preserve">WELLINGTON REFUSE COLLECTION                                    </t>
  </si>
  <si>
    <t xml:space="preserve">WEST PALM BEACH DDA                                             </t>
  </si>
  <si>
    <t xml:space="preserve">WEST PALM BEACH FIRE PROTECTION                                 </t>
  </si>
  <si>
    <t xml:space="preserve">WPB NUISANCE/LOT/REINSPECT SRV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</si>
</sst>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43" fontId="2" fillId="2" borderId="1" xfId="1" applyFont="1" applyFill="1" applyBorder="1"/>
    <xf numFmtId="43" fontId="0" fillId="0" borderId="1" xfId="1" applyFont="1" applyBorder="1"/>
    <xf numFmtId="0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F8AE-9755-4174-9E0F-CE7BDEF59E3A}">
  <dimension ref="A1:S112"/>
  <sheetViews>
    <sheetView tabSelected="1" workbookViewId="0">
      <pane ySplit="1" topLeftCell="A62" activePane="bottomLeft" state="frozen"/>
      <selection pane="bottomLeft" activeCell="A120" sqref="A120"/>
    </sheetView>
  </sheetViews>
  <sheetFormatPr defaultRowHeight="15" x14ac:dyDescent="0.25"/>
  <cols>
    <col min="1" max="1" width="53.85546875" bestFit="1" customWidth="1"/>
    <col min="2" max="2" width="9.5703125" bestFit="1" customWidth="1"/>
    <col min="3" max="3" width="10.5703125" bestFit="1" customWidth="1"/>
    <col min="4" max="6" width="9.5703125" bestFit="1" customWidth="1"/>
    <col min="7" max="12" width="11.28515625" bestFit="1" customWidth="1"/>
    <col min="13" max="15" width="10.5703125" bestFit="1" customWidth="1"/>
    <col min="16" max="16" width="11.28515625" bestFit="1" customWidth="1"/>
    <col min="17" max="17" width="14" bestFit="1" customWidth="1"/>
    <col min="18" max="19" width="13.28515625" bestFit="1" customWidth="1"/>
  </cols>
  <sheetData>
    <row r="1" spans="1:19" x14ac:dyDescent="0.25">
      <c r="A1" s="2" t="s">
        <v>0</v>
      </c>
      <c r="B1" s="5">
        <v>2000</v>
      </c>
      <c r="C1" s="5">
        <v>2001</v>
      </c>
      <c r="D1" s="5">
        <v>2008</v>
      </c>
      <c r="E1" s="5">
        <v>2009</v>
      </c>
      <c r="F1" s="5">
        <v>2010</v>
      </c>
      <c r="G1" s="5">
        <v>2013</v>
      </c>
      <c r="H1" s="5">
        <v>2014</v>
      </c>
      <c r="I1" s="5">
        <v>2015</v>
      </c>
      <c r="J1" s="5">
        <v>2016</v>
      </c>
      <c r="K1" s="5">
        <v>2017</v>
      </c>
      <c r="L1" s="5">
        <v>2018</v>
      </c>
      <c r="M1" s="5">
        <v>2019</v>
      </c>
      <c r="N1" s="5">
        <v>2020</v>
      </c>
      <c r="O1" s="5">
        <v>2021</v>
      </c>
      <c r="P1" s="5">
        <v>2022</v>
      </c>
      <c r="Q1" s="5">
        <v>2023</v>
      </c>
      <c r="R1" s="5">
        <v>2024</v>
      </c>
      <c r="S1" s="3" t="s">
        <v>1</v>
      </c>
    </row>
    <row r="2" spans="1:19" x14ac:dyDescent="0.25">
      <c r="A2" s="1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>
        <v>300.89999999999998</v>
      </c>
      <c r="R2" s="4">
        <v>307.94</v>
      </c>
      <c r="S2" s="4">
        <f>SUM(B2:R2)</f>
        <v>608.83999999999992</v>
      </c>
    </row>
    <row r="3" spans="1:19" x14ac:dyDescent="0.25">
      <c r="A3" s="1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v>78.569999999999993</v>
      </c>
      <c r="O3" s="4">
        <v>38.49</v>
      </c>
      <c r="P3" s="4">
        <v>65.55</v>
      </c>
      <c r="Q3" s="4">
        <v>26.78</v>
      </c>
      <c r="R3" s="4"/>
      <c r="S3" s="4">
        <f t="shared" ref="S3:S61" si="0">SUM(B3:R3)</f>
        <v>209.39000000000001</v>
      </c>
    </row>
    <row r="4" spans="1:19" x14ac:dyDescent="0.25">
      <c r="A4" s="1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>
        <v>12716.69</v>
      </c>
      <c r="S4" s="4">
        <f t="shared" si="0"/>
        <v>12716.69</v>
      </c>
    </row>
    <row r="5" spans="1:19" x14ac:dyDescent="0.25">
      <c r="A5" s="1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>
        <v>-259.56</v>
      </c>
      <c r="P5" s="4"/>
      <c r="Q5" s="4">
        <v>5182.83</v>
      </c>
      <c r="R5" s="4">
        <v>1303.21</v>
      </c>
      <c r="S5" s="4">
        <f t="shared" si="0"/>
        <v>6226.48</v>
      </c>
    </row>
    <row r="6" spans="1:19" x14ac:dyDescent="0.25">
      <c r="A6" s="1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>
        <v>59.68</v>
      </c>
      <c r="M6" s="4">
        <v>53.76</v>
      </c>
      <c r="N6" s="4">
        <v>40.6</v>
      </c>
      <c r="O6" s="4">
        <v>36.46</v>
      </c>
      <c r="P6" s="4">
        <v>32.32</v>
      </c>
      <c r="Q6" s="4"/>
      <c r="R6" s="4"/>
      <c r="S6" s="4">
        <f t="shared" si="0"/>
        <v>222.82</v>
      </c>
    </row>
    <row r="7" spans="1:19" x14ac:dyDescent="0.25">
      <c r="A7" s="1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>
        <v>26327.26</v>
      </c>
      <c r="S7" s="4">
        <f t="shared" si="0"/>
        <v>26327.26</v>
      </c>
    </row>
    <row r="8" spans="1:19" x14ac:dyDescent="0.25">
      <c r="A8" s="1" t="s">
        <v>8</v>
      </c>
      <c r="B8" s="4"/>
      <c r="C8" s="4"/>
      <c r="D8" s="4">
        <v>8.15</v>
      </c>
      <c r="E8" s="4">
        <v>6.91</v>
      </c>
      <c r="F8" s="4">
        <v>3.31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>
        <f t="shared" si="0"/>
        <v>18.37</v>
      </c>
    </row>
    <row r="9" spans="1:19" x14ac:dyDescent="0.25">
      <c r="A9" s="1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v>977.4</v>
      </c>
      <c r="Q9" s="4"/>
      <c r="R9" s="4">
        <v>-9.6999999999999993</v>
      </c>
      <c r="S9" s="4">
        <f t="shared" si="0"/>
        <v>967.69999999999993</v>
      </c>
    </row>
    <row r="10" spans="1:19" x14ac:dyDescent="0.25">
      <c r="A10" s="1" t="s">
        <v>10</v>
      </c>
      <c r="B10" s="4">
        <v>25.7</v>
      </c>
      <c r="C10" s="4">
        <v>353.87</v>
      </c>
      <c r="D10" s="4">
        <v>190.13</v>
      </c>
      <c r="E10" s="4">
        <v>155.18</v>
      </c>
      <c r="F10" s="4">
        <v>69.040000000000006</v>
      </c>
      <c r="G10" s="4"/>
      <c r="H10" s="4"/>
      <c r="I10" s="4">
        <v>40.840000000000003</v>
      </c>
      <c r="J10" s="4">
        <v>301.83999999999997</v>
      </c>
      <c r="K10" s="4">
        <v>124.02</v>
      </c>
      <c r="L10" s="4">
        <v>540.55999999999995</v>
      </c>
      <c r="M10" s="4">
        <v>744.16</v>
      </c>
      <c r="N10" s="4">
        <v>833.89</v>
      </c>
      <c r="O10" s="4">
        <v>2400.15</v>
      </c>
      <c r="P10" s="4">
        <v>-3974.26</v>
      </c>
      <c r="Q10" s="4">
        <v>-30795.09</v>
      </c>
      <c r="R10" s="4">
        <v>86170.78</v>
      </c>
      <c r="S10" s="4">
        <f t="shared" si="0"/>
        <v>57180.81</v>
      </c>
    </row>
    <row r="11" spans="1:19" x14ac:dyDescent="0.25">
      <c r="A11" s="1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32478.99</v>
      </c>
      <c r="S11" s="4">
        <f t="shared" si="0"/>
        <v>32478.99</v>
      </c>
    </row>
    <row r="12" spans="1:19" x14ac:dyDescent="0.25">
      <c r="A12" s="1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>
        <v>-476.54</v>
      </c>
      <c r="P12" s="4">
        <v>421.64</v>
      </c>
      <c r="Q12" s="4">
        <v>418.64</v>
      </c>
      <c r="R12" s="4">
        <v>-275.36</v>
      </c>
      <c r="S12" s="4">
        <f t="shared" si="0"/>
        <v>88.379999999999939</v>
      </c>
    </row>
    <row r="13" spans="1:19" x14ac:dyDescent="0.25">
      <c r="A13" s="1" t="s">
        <v>13</v>
      </c>
      <c r="B13" s="4"/>
      <c r="C13" s="4">
        <v>2214.4299999999998</v>
      </c>
      <c r="D13" s="4"/>
      <c r="E13" s="4"/>
      <c r="F13" s="4"/>
      <c r="G13" s="4"/>
      <c r="H13" s="4"/>
      <c r="I13" s="4"/>
      <c r="J13" s="4"/>
      <c r="K13" s="4">
        <v>0.12</v>
      </c>
      <c r="L13" s="4"/>
      <c r="M13" s="4"/>
      <c r="N13" s="4"/>
      <c r="O13" s="4"/>
      <c r="P13" s="4">
        <v>173.75</v>
      </c>
      <c r="Q13" s="4">
        <v>-102856.16</v>
      </c>
      <c r="R13" s="4">
        <v>92876.03</v>
      </c>
      <c r="S13" s="4">
        <f t="shared" si="0"/>
        <v>-7591.8300000000017</v>
      </c>
    </row>
    <row r="14" spans="1:19" x14ac:dyDescent="0.25">
      <c r="A14" s="1" t="s">
        <v>14</v>
      </c>
      <c r="B14" s="4">
        <v>422.86</v>
      </c>
      <c r="C14" s="4"/>
      <c r="D14" s="4"/>
      <c r="E14" s="4"/>
      <c r="F14" s="4"/>
      <c r="G14" s="4"/>
      <c r="H14" s="4"/>
      <c r="I14" s="4"/>
      <c r="J14" s="4"/>
      <c r="K14" s="4"/>
      <c r="L14" s="4">
        <v>673.15</v>
      </c>
      <c r="M14" s="4">
        <v>751.35</v>
      </c>
      <c r="N14" s="4">
        <v>613</v>
      </c>
      <c r="O14" s="4">
        <v>531.44000000000005</v>
      </c>
      <c r="P14" s="4">
        <v>1696.08</v>
      </c>
      <c r="Q14" s="4">
        <v>37812.61</v>
      </c>
      <c r="R14" s="4">
        <v>14042.71</v>
      </c>
      <c r="S14" s="4">
        <f t="shared" si="0"/>
        <v>56543.199999999997</v>
      </c>
    </row>
    <row r="15" spans="1:19" x14ac:dyDescent="0.25">
      <c r="A15" s="1" t="s">
        <v>15</v>
      </c>
      <c r="B15" s="4"/>
      <c r="C15" s="4"/>
      <c r="D15" s="4"/>
      <c r="E15" s="4"/>
      <c r="F15" s="4"/>
      <c r="G15" s="4"/>
      <c r="H15" s="4"/>
      <c r="I15" s="4"/>
      <c r="J15" s="4">
        <v>306.45999999999998</v>
      </c>
      <c r="K15" s="4">
        <v>331.69</v>
      </c>
      <c r="L15" s="4">
        <v>358.53</v>
      </c>
      <c r="M15" s="4">
        <v>363.82</v>
      </c>
      <c r="N15" s="4">
        <v>399.34</v>
      </c>
      <c r="O15" s="4">
        <v>438.67</v>
      </c>
      <c r="P15" s="4">
        <v>743.83</v>
      </c>
      <c r="Q15" s="4">
        <v>3844.2</v>
      </c>
      <c r="R15" s="4">
        <v>78472.87</v>
      </c>
      <c r="S15" s="4">
        <f t="shared" si="0"/>
        <v>85259.409999999989</v>
      </c>
    </row>
    <row r="16" spans="1:19" x14ac:dyDescent="0.25">
      <c r="A16" s="1" t="s">
        <v>16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>
        <v>6818.25</v>
      </c>
      <c r="S16" s="4">
        <f t="shared" si="0"/>
        <v>6818.25</v>
      </c>
    </row>
    <row r="17" spans="1:19" x14ac:dyDescent="0.25">
      <c r="A17" s="1" t="s">
        <v>17</v>
      </c>
      <c r="B17" s="4"/>
      <c r="C17" s="4"/>
      <c r="D17" s="4"/>
      <c r="E17" s="4"/>
      <c r="F17" s="4"/>
      <c r="G17" s="4"/>
      <c r="H17" s="4"/>
      <c r="I17" s="4"/>
      <c r="J17" s="4"/>
      <c r="K17" s="4">
        <v>0.32</v>
      </c>
      <c r="L17" s="4"/>
      <c r="M17" s="4"/>
      <c r="N17" s="4"/>
      <c r="O17" s="4"/>
      <c r="P17" s="4">
        <v>932.49</v>
      </c>
      <c r="Q17" s="4">
        <v>2859.13</v>
      </c>
      <c r="R17" s="4">
        <v>186.3</v>
      </c>
      <c r="S17" s="4">
        <f t="shared" si="0"/>
        <v>3978.2400000000002</v>
      </c>
    </row>
    <row r="18" spans="1:19" x14ac:dyDescent="0.25">
      <c r="A18" s="1" t="s">
        <v>18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v>-59.62</v>
      </c>
      <c r="Q18" s="4">
        <v>653.41999999999996</v>
      </c>
      <c r="R18" s="4">
        <v>7278.27</v>
      </c>
      <c r="S18" s="4">
        <f t="shared" si="0"/>
        <v>7872.0700000000006</v>
      </c>
    </row>
    <row r="19" spans="1:19" x14ac:dyDescent="0.25">
      <c r="A19" s="1" t="s">
        <v>19</v>
      </c>
      <c r="B19" s="4"/>
      <c r="C19" s="4"/>
      <c r="D19" s="4"/>
      <c r="E19" s="4"/>
      <c r="F19" s="4"/>
      <c r="G19" s="4"/>
      <c r="H19" s="4"/>
      <c r="I19" s="4"/>
      <c r="J19" s="4"/>
      <c r="K19" s="4">
        <v>43.82</v>
      </c>
      <c r="L19" s="4">
        <v>40.15</v>
      </c>
      <c r="M19" s="4">
        <v>36.39</v>
      </c>
      <c r="N19" s="4">
        <v>32.659999999999997</v>
      </c>
      <c r="O19" s="4"/>
      <c r="P19" s="4"/>
      <c r="Q19" s="4"/>
      <c r="R19" s="4">
        <v>5243.5</v>
      </c>
      <c r="S19" s="4">
        <f t="shared" si="0"/>
        <v>5396.52</v>
      </c>
    </row>
    <row r="20" spans="1:19" x14ac:dyDescent="0.25">
      <c r="A20" s="1" t="s">
        <v>20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362.39</v>
      </c>
      <c r="P20" s="4">
        <v>237.13</v>
      </c>
      <c r="Q20" s="4">
        <v>-117964.72</v>
      </c>
      <c r="R20" s="4">
        <v>15354.91</v>
      </c>
      <c r="S20" s="4">
        <f t="shared" si="0"/>
        <v>-102010.29</v>
      </c>
    </row>
    <row r="21" spans="1:19" x14ac:dyDescent="0.25">
      <c r="A21" s="1" t="s">
        <v>21</v>
      </c>
      <c r="B21" s="4"/>
      <c r="C21" s="4"/>
      <c r="D21" s="4">
        <v>2665.75</v>
      </c>
      <c r="E21" s="4">
        <v>1895.13</v>
      </c>
      <c r="F21" s="4">
        <v>826.7</v>
      </c>
      <c r="G21" s="4"/>
      <c r="H21" s="4"/>
      <c r="I21" s="4">
        <v>303.79000000000002</v>
      </c>
      <c r="J21" s="4">
        <v>333.66</v>
      </c>
      <c r="K21" s="4">
        <v>915.04</v>
      </c>
      <c r="L21" s="4">
        <v>396.8</v>
      </c>
      <c r="M21" s="4">
        <v>434.21</v>
      </c>
      <c r="N21" s="4">
        <v>474.77</v>
      </c>
      <c r="O21" s="4">
        <v>545.54999999999995</v>
      </c>
      <c r="P21" s="4">
        <v>548.70000000000005</v>
      </c>
      <c r="Q21" s="4">
        <v>-1160.1099999999999</v>
      </c>
      <c r="R21" s="4">
        <v>23484.09</v>
      </c>
      <c r="S21" s="4">
        <f t="shared" si="0"/>
        <v>31664.080000000002</v>
      </c>
    </row>
    <row r="22" spans="1:19" x14ac:dyDescent="0.25">
      <c r="A22" s="1" t="s">
        <v>22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>
        <v>687.75</v>
      </c>
      <c r="M22" s="4"/>
      <c r="N22" s="4"/>
      <c r="O22" s="4"/>
      <c r="P22" s="4"/>
      <c r="Q22" s="4">
        <v>597.13</v>
      </c>
      <c r="R22" s="4">
        <v>466.07</v>
      </c>
      <c r="S22" s="4">
        <f t="shared" si="0"/>
        <v>1750.95</v>
      </c>
    </row>
    <row r="23" spans="1:19" x14ac:dyDescent="0.25">
      <c r="A23" s="1" t="s">
        <v>23</v>
      </c>
      <c r="B23" s="4"/>
      <c r="C23" s="4"/>
      <c r="D23" s="4"/>
      <c r="E23" s="4"/>
      <c r="F23" s="4"/>
      <c r="G23" s="4"/>
      <c r="H23" s="4"/>
      <c r="I23" s="4"/>
      <c r="J23" s="4"/>
      <c r="K23" s="4">
        <v>6.13</v>
      </c>
      <c r="L23" s="4">
        <v>1141.6300000000001</v>
      </c>
      <c r="M23" s="4">
        <v>2.4500000000000002</v>
      </c>
      <c r="N23" s="4"/>
      <c r="O23" s="4">
        <v>24.77</v>
      </c>
      <c r="P23" s="4">
        <v>3910.74</v>
      </c>
      <c r="Q23" s="4">
        <v>22365.7</v>
      </c>
      <c r="R23" s="4">
        <v>150532.15</v>
      </c>
      <c r="S23" s="4">
        <f t="shared" si="0"/>
        <v>177983.57</v>
      </c>
    </row>
    <row r="24" spans="1:19" x14ac:dyDescent="0.25">
      <c r="A24" s="1" t="s">
        <v>24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>
        <v>3074.23</v>
      </c>
      <c r="R24" s="4">
        <v>2149.19</v>
      </c>
      <c r="S24" s="4">
        <f t="shared" si="0"/>
        <v>5223.42</v>
      </c>
    </row>
    <row r="25" spans="1:19" x14ac:dyDescent="0.25">
      <c r="A25" s="1" t="s">
        <v>25</v>
      </c>
      <c r="B25" s="4">
        <v>236.43</v>
      </c>
      <c r="C25" s="4">
        <v>2823.25</v>
      </c>
      <c r="D25" s="4">
        <v>1196.24</v>
      </c>
      <c r="E25" s="4">
        <v>977.03</v>
      </c>
      <c r="F25" s="4">
        <v>436.4</v>
      </c>
      <c r="G25" s="4"/>
      <c r="H25" s="4"/>
      <c r="I25" s="4">
        <v>292.5</v>
      </c>
      <c r="J25" s="4">
        <v>2112.2399999999998</v>
      </c>
      <c r="K25" s="4">
        <v>899.98</v>
      </c>
      <c r="L25" s="4">
        <v>3928.32</v>
      </c>
      <c r="M25" s="4">
        <v>3466.81</v>
      </c>
      <c r="N25" s="4">
        <v>5670.15</v>
      </c>
      <c r="O25" s="4">
        <v>18349.080000000002</v>
      </c>
      <c r="P25" s="4">
        <v>-34995.519999999997</v>
      </c>
      <c r="Q25" s="4">
        <v>-276747.09000000003</v>
      </c>
      <c r="R25" s="4">
        <v>518885.59</v>
      </c>
      <c r="S25" s="4">
        <f t="shared" si="0"/>
        <v>247531.40999999997</v>
      </c>
    </row>
    <row r="26" spans="1:19" x14ac:dyDescent="0.25">
      <c r="A26" s="1" t="s">
        <v>26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v>5.87</v>
      </c>
      <c r="Q26" s="4">
        <v>372.53</v>
      </c>
      <c r="R26" s="4">
        <v>1488.22</v>
      </c>
      <c r="S26" s="4">
        <f t="shared" si="0"/>
        <v>1866.62</v>
      </c>
    </row>
    <row r="27" spans="1:19" x14ac:dyDescent="0.25">
      <c r="A27" s="1" t="s">
        <v>27</v>
      </c>
      <c r="B27" s="4"/>
      <c r="C27" s="4"/>
      <c r="D27" s="4"/>
      <c r="E27" s="4"/>
      <c r="F27" s="4"/>
      <c r="G27" s="4">
        <v>-157.08000000000001</v>
      </c>
      <c r="H27" s="4">
        <v>-141.96</v>
      </c>
      <c r="I27" s="4">
        <v>-135.9</v>
      </c>
      <c r="J27" s="4">
        <v>-119.7</v>
      </c>
      <c r="K27" s="4">
        <v>-29.45</v>
      </c>
      <c r="L27" s="4">
        <v>218.11</v>
      </c>
      <c r="M27" s="4">
        <v>197.24</v>
      </c>
      <c r="N27" s="4">
        <v>161.09</v>
      </c>
      <c r="O27" s="4">
        <v>95.1</v>
      </c>
      <c r="P27" s="4">
        <v>1770.3</v>
      </c>
      <c r="Q27" s="4">
        <v>1470</v>
      </c>
      <c r="R27" s="4">
        <v>1285.3499999999999</v>
      </c>
      <c r="S27" s="4">
        <f t="shared" si="0"/>
        <v>4613.1000000000004</v>
      </c>
    </row>
    <row r="28" spans="1:19" x14ac:dyDescent="0.25">
      <c r="A28" s="1" t="s">
        <v>28</v>
      </c>
      <c r="B28" s="4">
        <v>2.11</v>
      </c>
      <c r="C28" s="4">
        <v>23.89</v>
      </c>
      <c r="D28" s="4">
        <v>10.9</v>
      </c>
      <c r="E28" s="4">
        <v>7.78</v>
      </c>
      <c r="F28" s="4">
        <v>3.16</v>
      </c>
      <c r="G28" s="4"/>
      <c r="H28" s="4"/>
      <c r="I28" s="4">
        <v>1.95</v>
      </c>
      <c r="J28" s="4">
        <v>14.12</v>
      </c>
      <c r="K28" s="4">
        <v>6.07</v>
      </c>
      <c r="L28" s="4">
        <v>26.99</v>
      </c>
      <c r="M28" s="4">
        <v>26.23</v>
      </c>
      <c r="N28" s="4">
        <v>41.16</v>
      </c>
      <c r="O28" s="4">
        <v>123.22</v>
      </c>
      <c r="P28" s="4">
        <v>-236.14</v>
      </c>
      <c r="Q28" s="4">
        <v>-1807.21</v>
      </c>
      <c r="R28" s="4">
        <v>5110.6400000000003</v>
      </c>
      <c r="S28" s="4">
        <f t="shared" si="0"/>
        <v>3354.8700000000003</v>
      </c>
    </row>
    <row r="29" spans="1:19" x14ac:dyDescent="0.25">
      <c r="A29" s="1" t="s">
        <v>29</v>
      </c>
      <c r="B29" s="4"/>
      <c r="C29" s="4"/>
      <c r="D29" s="4"/>
      <c r="E29" s="4"/>
      <c r="F29" s="4"/>
      <c r="G29" s="4"/>
      <c r="H29" s="4"/>
      <c r="I29" s="4">
        <v>87.24</v>
      </c>
      <c r="J29" s="4">
        <v>86.46</v>
      </c>
      <c r="K29" s="4">
        <v>111.89</v>
      </c>
      <c r="L29" s="4">
        <v>689.01</v>
      </c>
      <c r="M29" s="4">
        <v>774.03</v>
      </c>
      <c r="N29" s="4">
        <v>2693.47</v>
      </c>
      <c r="O29" s="4">
        <v>11331.7</v>
      </c>
      <c r="P29" s="4">
        <v>-30385.39</v>
      </c>
      <c r="Q29" s="4">
        <v>-91938.880000000005</v>
      </c>
      <c r="R29" s="4">
        <v>108522.43</v>
      </c>
      <c r="S29" s="4">
        <f t="shared" si="0"/>
        <v>1971.9599999999919</v>
      </c>
    </row>
    <row r="30" spans="1:19" x14ac:dyDescent="0.25">
      <c r="A30" s="1" t="s">
        <v>30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v>-11742.52</v>
      </c>
      <c r="S30" s="4">
        <f t="shared" si="0"/>
        <v>-11742.52</v>
      </c>
    </row>
    <row r="31" spans="1:19" x14ac:dyDescent="0.25">
      <c r="A31" s="1" t="s">
        <v>31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v>461.05</v>
      </c>
      <c r="R31" s="4"/>
      <c r="S31" s="4">
        <f t="shared" si="0"/>
        <v>461.05</v>
      </c>
    </row>
    <row r="32" spans="1:19" x14ac:dyDescent="0.25">
      <c r="A32" s="1" t="s">
        <v>32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>
        <v>2595.3200000000002</v>
      </c>
      <c r="S32" s="4">
        <f t="shared" si="0"/>
        <v>2595.3200000000002</v>
      </c>
    </row>
    <row r="33" spans="1:19" x14ac:dyDescent="0.25">
      <c r="A33" s="1" t="s">
        <v>33</v>
      </c>
      <c r="B33" s="4"/>
      <c r="C33" s="4"/>
      <c r="D33" s="4">
        <v>1.56</v>
      </c>
      <c r="E33" s="4">
        <v>3.34</v>
      </c>
      <c r="F33" s="4">
        <v>1.5</v>
      </c>
      <c r="G33" s="4"/>
      <c r="H33" s="4"/>
      <c r="I33" s="4">
        <v>0.83</v>
      </c>
      <c r="J33" s="4">
        <v>5.58</v>
      </c>
      <c r="K33" s="4">
        <v>2.16</v>
      </c>
      <c r="L33" s="4">
        <v>8.98</v>
      </c>
      <c r="M33" s="4"/>
      <c r="N33" s="4"/>
      <c r="O33" s="4"/>
      <c r="P33" s="4"/>
      <c r="Q33" s="4"/>
      <c r="R33" s="4"/>
      <c r="S33" s="4">
        <f t="shared" si="0"/>
        <v>23.950000000000003</v>
      </c>
    </row>
    <row r="34" spans="1:19" x14ac:dyDescent="0.25">
      <c r="A34" s="1" t="s">
        <v>34</v>
      </c>
      <c r="B34" s="4"/>
      <c r="C34" s="4"/>
      <c r="D34" s="4">
        <v>23.32</v>
      </c>
      <c r="E34" s="4">
        <v>19.46</v>
      </c>
      <c r="F34" s="4">
        <v>9.08</v>
      </c>
      <c r="G34" s="4"/>
      <c r="H34" s="4"/>
      <c r="I34" s="4">
        <v>5.04</v>
      </c>
      <c r="J34" s="4">
        <v>33.15</v>
      </c>
      <c r="K34" s="4">
        <v>13.19</v>
      </c>
      <c r="L34" s="4">
        <v>54.57</v>
      </c>
      <c r="M34" s="4">
        <v>28.71</v>
      </c>
      <c r="N34" s="4"/>
      <c r="O34" s="4"/>
      <c r="P34" s="4"/>
      <c r="Q34" s="4"/>
      <c r="R34" s="4"/>
      <c r="S34" s="4">
        <f t="shared" si="0"/>
        <v>186.52</v>
      </c>
    </row>
    <row r="35" spans="1:19" x14ac:dyDescent="0.25">
      <c r="A35" s="1" t="s">
        <v>35</v>
      </c>
      <c r="B35" s="4"/>
      <c r="C35" s="4"/>
      <c r="D35" s="4">
        <v>2.2799999999999998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>
        <f t="shared" si="0"/>
        <v>2.2799999999999998</v>
      </c>
    </row>
    <row r="36" spans="1:19" x14ac:dyDescent="0.25">
      <c r="A36" s="1" t="s">
        <v>36</v>
      </c>
      <c r="B36" s="4"/>
      <c r="C36" s="4"/>
      <c r="D36" s="4"/>
      <c r="E36" s="4"/>
      <c r="F36" s="4"/>
      <c r="G36" s="4"/>
      <c r="H36" s="4"/>
      <c r="I36" s="4">
        <v>1.54</v>
      </c>
      <c r="J36" s="4">
        <v>10.19</v>
      </c>
      <c r="K36" s="4">
        <v>4.0199999999999996</v>
      </c>
      <c r="L36" s="4">
        <v>16.579999999999998</v>
      </c>
      <c r="M36" s="4">
        <v>13.77</v>
      </c>
      <c r="N36" s="4">
        <v>21.79</v>
      </c>
      <c r="O36" s="4">
        <v>66.62</v>
      </c>
      <c r="P36" s="4">
        <v>-109.36</v>
      </c>
      <c r="Q36" s="4">
        <v>-415.06</v>
      </c>
      <c r="R36" s="4">
        <v>673.98</v>
      </c>
      <c r="S36" s="4">
        <f t="shared" si="0"/>
        <v>284.07</v>
      </c>
    </row>
    <row r="37" spans="1:19" x14ac:dyDescent="0.25">
      <c r="A37" s="1" t="s">
        <v>37</v>
      </c>
      <c r="B37" s="4"/>
      <c r="C37" s="4"/>
      <c r="D37" s="4">
        <v>8.5399999999999991</v>
      </c>
      <c r="E37" s="4">
        <v>6.9</v>
      </c>
      <c r="F37" s="4">
        <v>3.12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>
        <f t="shared" si="0"/>
        <v>18.559999999999999</v>
      </c>
    </row>
    <row r="38" spans="1:19" x14ac:dyDescent="0.25">
      <c r="A38" s="1" t="s">
        <v>38</v>
      </c>
      <c r="B38" s="4"/>
      <c r="C38" s="4"/>
      <c r="D38" s="4"/>
      <c r="E38" s="4"/>
      <c r="F38" s="4"/>
      <c r="G38" s="4"/>
      <c r="H38" s="4"/>
      <c r="I38" s="4">
        <v>0.51</v>
      </c>
      <c r="J38" s="4">
        <v>9.68</v>
      </c>
      <c r="K38" s="4">
        <v>3.51</v>
      </c>
      <c r="L38" s="4">
        <v>15.45</v>
      </c>
      <c r="M38" s="4">
        <v>12.96</v>
      </c>
      <c r="N38" s="4">
        <v>16.89</v>
      </c>
      <c r="O38" s="4">
        <v>61.98</v>
      </c>
      <c r="P38" s="4">
        <v>-102.66</v>
      </c>
      <c r="Q38" s="4">
        <v>-767.07</v>
      </c>
      <c r="R38" s="4">
        <v>1513.96</v>
      </c>
      <c r="S38" s="4">
        <f t="shared" si="0"/>
        <v>765.21</v>
      </c>
    </row>
    <row r="39" spans="1:19" x14ac:dyDescent="0.25">
      <c r="A39" s="1" t="s">
        <v>39</v>
      </c>
      <c r="B39" s="4"/>
      <c r="C39" s="4">
        <v>682.54</v>
      </c>
      <c r="D39" s="4"/>
      <c r="E39" s="4"/>
      <c r="F39" s="4"/>
      <c r="G39" s="4"/>
      <c r="H39" s="4"/>
      <c r="I39" s="4"/>
      <c r="J39" s="4"/>
      <c r="K39" s="4">
        <v>0.03</v>
      </c>
      <c r="L39" s="4"/>
      <c r="M39" s="4"/>
      <c r="N39" s="4">
        <v>0.01</v>
      </c>
      <c r="O39" s="4"/>
      <c r="P39" s="4">
        <v>50.99</v>
      </c>
      <c r="Q39" s="4">
        <v>-30293.89</v>
      </c>
      <c r="R39" s="4">
        <v>30961.98</v>
      </c>
      <c r="S39" s="4">
        <f t="shared" si="0"/>
        <v>1401.6599999999999</v>
      </c>
    </row>
    <row r="40" spans="1:19" x14ac:dyDescent="0.25">
      <c r="A40" s="1" t="s">
        <v>40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>
        <v>1970.93</v>
      </c>
      <c r="S40" s="4">
        <f t="shared" si="0"/>
        <v>1970.93</v>
      </c>
    </row>
    <row r="41" spans="1:19" x14ac:dyDescent="0.25">
      <c r="A41" s="1" t="s">
        <v>41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>
        <v>74.959999999999994</v>
      </c>
      <c r="S41" s="4">
        <f t="shared" si="0"/>
        <v>74.959999999999994</v>
      </c>
    </row>
    <row r="42" spans="1:19" x14ac:dyDescent="0.25">
      <c r="A42" s="1" t="s">
        <v>42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>
        <v>6439.64</v>
      </c>
      <c r="R42" s="4"/>
      <c r="S42" s="4">
        <f t="shared" si="0"/>
        <v>6439.64</v>
      </c>
    </row>
    <row r="43" spans="1:19" x14ac:dyDescent="0.25">
      <c r="A43" s="1" t="s">
        <v>43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v>-108.22</v>
      </c>
      <c r="Q43" s="4">
        <v>0.01</v>
      </c>
      <c r="R43" s="4">
        <v>245</v>
      </c>
      <c r="S43" s="4">
        <f t="shared" si="0"/>
        <v>136.79000000000002</v>
      </c>
    </row>
    <row r="44" spans="1:19" x14ac:dyDescent="0.25">
      <c r="A44" s="1" t="s">
        <v>44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v>-1467.95</v>
      </c>
      <c r="Q44" s="4"/>
      <c r="R44" s="4"/>
      <c r="S44" s="4">
        <f t="shared" si="0"/>
        <v>-1467.95</v>
      </c>
    </row>
    <row r="45" spans="1:19" x14ac:dyDescent="0.25">
      <c r="A45" s="1" t="s">
        <v>45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>
        <v>4547.04</v>
      </c>
      <c r="S45" s="4">
        <f t="shared" si="0"/>
        <v>4547.04</v>
      </c>
    </row>
    <row r="46" spans="1:19" x14ac:dyDescent="0.25">
      <c r="A46" s="1" t="s">
        <v>46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v>119.94</v>
      </c>
      <c r="Q46" s="4">
        <v>-880.07</v>
      </c>
      <c r="R46" s="4">
        <v>2209.88</v>
      </c>
      <c r="S46" s="4">
        <f t="shared" si="0"/>
        <v>1449.75</v>
      </c>
    </row>
    <row r="47" spans="1:19" x14ac:dyDescent="0.25">
      <c r="A47" s="1" t="s">
        <v>47</v>
      </c>
      <c r="B47" s="4"/>
      <c r="C47" s="4"/>
      <c r="D47" s="4"/>
      <c r="E47" s="4"/>
      <c r="F47" s="4"/>
      <c r="G47" s="4"/>
      <c r="H47" s="4"/>
      <c r="I47" s="4"/>
      <c r="J47" s="4"/>
      <c r="K47" s="4">
        <v>0.02</v>
      </c>
      <c r="L47" s="4"/>
      <c r="M47" s="4"/>
      <c r="N47" s="4"/>
      <c r="O47" s="4"/>
      <c r="P47" s="4">
        <v>-1003.46</v>
      </c>
      <c r="Q47" s="4">
        <v>-1441.95</v>
      </c>
      <c r="R47" s="4">
        <v>86.6</v>
      </c>
      <c r="S47" s="4">
        <f t="shared" si="0"/>
        <v>-2358.7900000000004</v>
      </c>
    </row>
    <row r="48" spans="1:19" x14ac:dyDescent="0.25">
      <c r="A48" s="1" t="s">
        <v>48</v>
      </c>
      <c r="B48" s="4"/>
      <c r="C48" s="4">
        <v>35.979999999999997</v>
      </c>
      <c r="D48" s="4"/>
      <c r="E48" s="4"/>
      <c r="F48" s="4"/>
      <c r="G48" s="4"/>
      <c r="H48" s="4"/>
      <c r="I48" s="4"/>
      <c r="J48" s="4"/>
      <c r="K48" s="4"/>
      <c r="L48" s="4"/>
      <c r="M48" s="4">
        <v>106.56</v>
      </c>
      <c r="N48" s="4">
        <v>95.11</v>
      </c>
      <c r="O48" s="4">
        <v>175.29</v>
      </c>
      <c r="P48" s="4">
        <v>661.74</v>
      </c>
      <c r="Q48" s="4">
        <v>771.85</v>
      </c>
      <c r="R48" s="4">
        <v>1480.64</v>
      </c>
      <c r="S48" s="4">
        <f t="shared" si="0"/>
        <v>3327.17</v>
      </c>
    </row>
    <row r="49" spans="1:19" x14ac:dyDescent="0.25">
      <c r="A49" s="1" t="s">
        <v>49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v>84.92</v>
      </c>
      <c r="Q49" s="4">
        <v>4.09</v>
      </c>
      <c r="R49" s="4">
        <v>942.93</v>
      </c>
      <c r="S49" s="4">
        <f t="shared" si="0"/>
        <v>1031.94</v>
      </c>
    </row>
    <row r="50" spans="1:19" x14ac:dyDescent="0.25">
      <c r="A50" s="1" t="s">
        <v>50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v>16.22</v>
      </c>
      <c r="Q50" s="4">
        <v>194.28</v>
      </c>
      <c r="R50" s="4">
        <v>407.59</v>
      </c>
      <c r="S50" s="4">
        <f t="shared" si="0"/>
        <v>618.08999999999992</v>
      </c>
    </row>
    <row r="51" spans="1:19" x14ac:dyDescent="0.25">
      <c r="A51" s="1" t="s">
        <v>51</v>
      </c>
      <c r="B51" s="4"/>
      <c r="C51" s="4"/>
      <c r="D51" s="4"/>
      <c r="E51" s="4"/>
      <c r="F51" s="4"/>
      <c r="G51" s="4"/>
      <c r="H51" s="4"/>
      <c r="I51" s="4">
        <v>13.85</v>
      </c>
      <c r="J51" s="4">
        <v>197.55</v>
      </c>
      <c r="K51" s="4">
        <v>17.760000000000002</v>
      </c>
      <c r="L51" s="4">
        <v>275.51</v>
      </c>
      <c r="M51" s="4">
        <v>288.35000000000002</v>
      </c>
      <c r="N51" s="4">
        <v>422.88</v>
      </c>
      <c r="O51" s="4">
        <v>1857.32</v>
      </c>
      <c r="P51" s="4">
        <v>-4637.34</v>
      </c>
      <c r="Q51" s="4">
        <v>-24497.73</v>
      </c>
      <c r="R51" s="4">
        <v>2854.32</v>
      </c>
      <c r="S51" s="4">
        <f t="shared" si="0"/>
        <v>-23207.53</v>
      </c>
    </row>
    <row r="52" spans="1:19" x14ac:dyDescent="0.25">
      <c r="A52" s="1" t="s">
        <v>52</v>
      </c>
      <c r="B52" s="4"/>
      <c r="C52" s="4"/>
      <c r="D52" s="4"/>
      <c r="E52" s="4"/>
      <c r="F52" s="4"/>
      <c r="G52" s="4"/>
      <c r="H52" s="4"/>
      <c r="I52" s="4">
        <v>0.69</v>
      </c>
      <c r="J52" s="4">
        <v>8.99</v>
      </c>
      <c r="K52" s="4">
        <v>0.75</v>
      </c>
      <c r="L52" s="4">
        <v>12.25</v>
      </c>
      <c r="M52" s="4">
        <v>11.59</v>
      </c>
      <c r="N52" s="4">
        <v>15.3</v>
      </c>
      <c r="O52" s="4">
        <v>64.83</v>
      </c>
      <c r="P52" s="4">
        <v>-140.16999999999999</v>
      </c>
      <c r="Q52" s="4"/>
      <c r="R52" s="4"/>
      <c r="S52" s="4">
        <f t="shared" si="0"/>
        <v>-25.769999999999996</v>
      </c>
    </row>
    <row r="53" spans="1:19" x14ac:dyDescent="0.25">
      <c r="A53" s="1" t="s">
        <v>53</v>
      </c>
      <c r="B53" s="4"/>
      <c r="C53" s="4"/>
      <c r="D53" s="4"/>
      <c r="E53" s="4"/>
      <c r="F53" s="4"/>
      <c r="G53" s="4"/>
      <c r="H53" s="4"/>
      <c r="I53" s="4">
        <v>0.17</v>
      </c>
      <c r="J53" s="4">
        <v>6.91</v>
      </c>
      <c r="K53" s="4">
        <v>0.54</v>
      </c>
      <c r="L53" s="4">
        <v>8.2899999999999991</v>
      </c>
      <c r="M53" s="4">
        <v>8.26</v>
      </c>
      <c r="N53" s="4">
        <v>11.56</v>
      </c>
      <c r="O53" s="4">
        <v>48.27</v>
      </c>
      <c r="P53" s="4">
        <v>-104.71</v>
      </c>
      <c r="Q53" s="4">
        <v>-487.54</v>
      </c>
      <c r="R53" s="4">
        <v>30.82</v>
      </c>
      <c r="S53" s="4">
        <f t="shared" si="0"/>
        <v>-477.43</v>
      </c>
    </row>
    <row r="54" spans="1:19" x14ac:dyDescent="0.25">
      <c r="A54" s="1" t="s">
        <v>54</v>
      </c>
      <c r="B54" s="4"/>
      <c r="C54" s="4"/>
      <c r="D54" s="4"/>
      <c r="E54" s="4"/>
      <c r="F54" s="4"/>
      <c r="G54" s="4">
        <v>-403.92</v>
      </c>
      <c r="H54" s="4">
        <v>-363.1</v>
      </c>
      <c r="I54" s="4">
        <v>-324.43</v>
      </c>
      <c r="J54" s="4">
        <v>-285.76</v>
      </c>
      <c r="K54" s="4">
        <v>-238.83</v>
      </c>
      <c r="L54" s="4"/>
      <c r="M54" s="4"/>
      <c r="N54" s="4"/>
      <c r="O54" s="4"/>
      <c r="P54" s="4"/>
      <c r="Q54" s="4"/>
      <c r="R54" s="4"/>
      <c r="S54" s="4">
        <f t="shared" si="0"/>
        <v>-1616.04</v>
      </c>
    </row>
    <row r="55" spans="1:19" x14ac:dyDescent="0.25">
      <c r="A55" s="1" t="s">
        <v>55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>
        <v>-2.81</v>
      </c>
      <c r="R55" s="4">
        <v>1422.07</v>
      </c>
      <c r="S55" s="4">
        <f t="shared" si="0"/>
        <v>1419.26</v>
      </c>
    </row>
    <row r="56" spans="1:19" x14ac:dyDescent="0.25">
      <c r="A56" s="1" t="s">
        <v>56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>
        <v>9.14</v>
      </c>
      <c r="R56" s="4"/>
      <c r="S56" s="4">
        <f t="shared" si="0"/>
        <v>9.14</v>
      </c>
    </row>
    <row r="57" spans="1:19" x14ac:dyDescent="0.25">
      <c r="A57" s="1" t="s">
        <v>57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>
        <v>-8.58</v>
      </c>
      <c r="S57" s="4">
        <f t="shared" si="0"/>
        <v>-8.58</v>
      </c>
    </row>
    <row r="58" spans="1:19" x14ac:dyDescent="0.25">
      <c r="A58" s="1" t="s">
        <v>58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>
        <v>73.2</v>
      </c>
      <c r="S58" s="4">
        <f t="shared" si="0"/>
        <v>73.2</v>
      </c>
    </row>
    <row r="59" spans="1:19" x14ac:dyDescent="0.25">
      <c r="A59" s="1" t="s">
        <v>59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>
        <v>4200.92</v>
      </c>
      <c r="S59" s="4">
        <f t="shared" si="0"/>
        <v>4200.92</v>
      </c>
    </row>
    <row r="60" spans="1:19" x14ac:dyDescent="0.25">
      <c r="A60" s="1" t="s">
        <v>60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>
        <v>57.57</v>
      </c>
      <c r="S60" s="4">
        <f t="shared" si="0"/>
        <v>57.57</v>
      </c>
    </row>
    <row r="61" spans="1:19" x14ac:dyDescent="0.25">
      <c r="A61" s="1" t="s">
        <v>61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v>1763.25</v>
      </c>
      <c r="Q61" s="4">
        <v>1665.81</v>
      </c>
      <c r="R61" s="4"/>
      <c r="S61" s="4">
        <f t="shared" si="0"/>
        <v>3429.06</v>
      </c>
    </row>
    <row r="62" spans="1:19" x14ac:dyDescent="0.25">
      <c r="A62" s="1" t="s">
        <v>62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>
        <v>86.76</v>
      </c>
      <c r="R62" s="4">
        <v>-0.01</v>
      </c>
      <c r="S62" s="4">
        <f t="shared" ref="S62:S111" si="1">SUM(B62:R62)</f>
        <v>86.75</v>
      </c>
    </row>
    <row r="63" spans="1:19" x14ac:dyDescent="0.25">
      <c r="A63" s="1" t="s">
        <v>63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>
        <v>207.6</v>
      </c>
      <c r="R63" s="4">
        <v>2986.18</v>
      </c>
      <c r="S63" s="4">
        <f t="shared" si="1"/>
        <v>3193.7799999999997</v>
      </c>
    </row>
    <row r="64" spans="1:19" x14ac:dyDescent="0.25">
      <c r="A64" s="1" t="s">
        <v>64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>
        <v>87.43</v>
      </c>
      <c r="O64" s="4"/>
      <c r="P64" s="4"/>
      <c r="Q64" s="4">
        <v>57.99</v>
      </c>
      <c r="R64" s="4">
        <v>238.78</v>
      </c>
      <c r="S64" s="4">
        <f t="shared" si="1"/>
        <v>384.20000000000005</v>
      </c>
    </row>
    <row r="65" spans="1:19" x14ac:dyDescent="0.25">
      <c r="A65" s="1" t="s">
        <v>65</v>
      </c>
      <c r="B65" s="4"/>
      <c r="C65" s="4"/>
      <c r="D65" s="4"/>
      <c r="E65" s="4"/>
      <c r="F65" s="4"/>
      <c r="G65" s="4">
        <v>-21315.88</v>
      </c>
      <c r="H65" s="4">
        <v>-24644.71</v>
      </c>
      <c r="I65" s="4">
        <v>-29235.01</v>
      </c>
      <c r="J65" s="4">
        <v>-25606.54</v>
      </c>
      <c r="K65" s="4">
        <v>-25799.98</v>
      </c>
      <c r="L65" s="4">
        <v>-49830.19</v>
      </c>
      <c r="M65" s="4">
        <v>-1225.42</v>
      </c>
      <c r="N65" s="4"/>
      <c r="O65" s="4"/>
      <c r="P65" s="4">
        <v>16.16</v>
      </c>
      <c r="Q65" s="4"/>
      <c r="R65" s="4"/>
      <c r="S65" s="4">
        <f t="shared" si="1"/>
        <v>-177641.57</v>
      </c>
    </row>
    <row r="66" spans="1:19" x14ac:dyDescent="0.25">
      <c r="A66" s="1" t="s">
        <v>66</v>
      </c>
      <c r="B66" s="4"/>
      <c r="C66" s="4"/>
      <c r="D66" s="4">
        <v>3.82</v>
      </c>
      <c r="E66" s="4">
        <v>3.21</v>
      </c>
      <c r="F66" s="4">
        <v>1.44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>
        <f t="shared" si="1"/>
        <v>8.4699999999999989</v>
      </c>
    </row>
    <row r="67" spans="1:19" x14ac:dyDescent="0.25">
      <c r="A67" s="1" t="s">
        <v>67</v>
      </c>
      <c r="B67" s="4"/>
      <c r="C67" s="4"/>
      <c r="D67" s="4">
        <v>3.6</v>
      </c>
      <c r="E67" s="4">
        <v>3.02</v>
      </c>
      <c r="F67" s="4">
        <v>1.36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>
        <f t="shared" si="1"/>
        <v>7.98</v>
      </c>
    </row>
    <row r="68" spans="1:19" x14ac:dyDescent="0.25">
      <c r="A68" s="1" t="s">
        <v>68</v>
      </c>
      <c r="B68" s="4">
        <v>52.68</v>
      </c>
      <c r="C68" s="4">
        <v>713.57</v>
      </c>
      <c r="D68" s="4">
        <v>315.57</v>
      </c>
      <c r="E68" s="4">
        <v>257.52</v>
      </c>
      <c r="F68" s="4">
        <v>105.22</v>
      </c>
      <c r="G68" s="4"/>
      <c r="H68" s="4"/>
      <c r="I68" s="4">
        <v>63.77</v>
      </c>
      <c r="J68" s="4">
        <v>397.27</v>
      </c>
      <c r="K68" s="4">
        <v>147</v>
      </c>
      <c r="L68" s="4">
        <v>613.02</v>
      </c>
      <c r="M68" s="4">
        <v>594.75</v>
      </c>
      <c r="N68" s="4">
        <v>934.01</v>
      </c>
      <c r="O68" s="4">
        <v>2795.97</v>
      </c>
      <c r="P68" s="4">
        <v>-5364.57</v>
      </c>
      <c r="Q68" s="4">
        <v>-42421.79</v>
      </c>
      <c r="R68" s="4">
        <v>117599.62</v>
      </c>
      <c r="S68" s="4">
        <f t="shared" si="1"/>
        <v>76803.609999999986</v>
      </c>
    </row>
    <row r="69" spans="1:19" x14ac:dyDescent="0.25">
      <c r="A69" s="1" t="s">
        <v>69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>
        <v>698.09</v>
      </c>
      <c r="S69" s="4">
        <f t="shared" si="1"/>
        <v>698.09</v>
      </c>
    </row>
    <row r="70" spans="1:19" x14ac:dyDescent="0.25">
      <c r="A70" s="1" t="s">
        <v>70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>
        <v>7.0000000000000007E-2</v>
      </c>
      <c r="O70" s="4"/>
      <c r="P70" s="4"/>
      <c r="Q70" s="4"/>
      <c r="R70" s="4">
        <v>304.87</v>
      </c>
      <c r="S70" s="4">
        <f t="shared" si="1"/>
        <v>304.94</v>
      </c>
    </row>
    <row r="71" spans="1:19" x14ac:dyDescent="0.25">
      <c r="A71" s="1" t="s">
        <v>71</v>
      </c>
      <c r="B71" s="4">
        <v>22.15</v>
      </c>
      <c r="C71" s="4">
        <v>248.82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>
        <f t="shared" si="1"/>
        <v>270.96999999999997</v>
      </c>
    </row>
    <row r="72" spans="1:19" x14ac:dyDescent="0.25">
      <c r="A72" s="1" t="s">
        <v>72</v>
      </c>
      <c r="B72" s="4">
        <v>134.66</v>
      </c>
      <c r="C72" s="4">
        <v>1620.73</v>
      </c>
      <c r="D72" s="4">
        <v>744.43</v>
      </c>
      <c r="E72" s="4">
        <v>561.82000000000005</v>
      </c>
      <c r="F72" s="4">
        <v>229.51</v>
      </c>
      <c r="G72" s="4"/>
      <c r="H72" s="4"/>
      <c r="I72" s="4">
        <v>152.81</v>
      </c>
      <c r="J72" s="4">
        <v>1203.29</v>
      </c>
      <c r="K72" s="4">
        <v>516.30999999999995</v>
      </c>
      <c r="L72" s="4">
        <v>2127.2800000000002</v>
      </c>
      <c r="M72" s="4">
        <v>3798.55</v>
      </c>
      <c r="N72" s="4">
        <v>4391.82</v>
      </c>
      <c r="O72" s="4">
        <v>11426.53</v>
      </c>
      <c r="P72" s="4">
        <v>-21768.23</v>
      </c>
      <c r="Q72" s="4">
        <v>-224512.4</v>
      </c>
      <c r="R72" s="4">
        <v>549412.59</v>
      </c>
      <c r="S72" s="4">
        <f t="shared" si="1"/>
        <v>330039.69999999995</v>
      </c>
    </row>
    <row r="73" spans="1:19" x14ac:dyDescent="0.25">
      <c r="A73" s="1" t="s">
        <v>73</v>
      </c>
      <c r="B73" s="4">
        <v>301.55</v>
      </c>
      <c r="C73" s="4">
        <v>3682.62</v>
      </c>
      <c r="D73" s="4">
        <v>1549.62</v>
      </c>
      <c r="E73" s="4">
        <v>1233.6400000000001</v>
      </c>
      <c r="F73" s="4">
        <v>519.65</v>
      </c>
      <c r="G73" s="4"/>
      <c r="H73" s="4"/>
      <c r="I73" s="4">
        <v>306.72000000000003</v>
      </c>
      <c r="J73" s="4">
        <v>2202.35</v>
      </c>
      <c r="K73" s="4">
        <v>882.72</v>
      </c>
      <c r="L73" s="4">
        <v>3392.85</v>
      </c>
      <c r="M73" s="4">
        <v>3196.66</v>
      </c>
      <c r="N73" s="4">
        <v>5010.09</v>
      </c>
      <c r="O73" s="4">
        <v>12861.41</v>
      </c>
      <c r="P73" s="4">
        <v>-22343.95</v>
      </c>
      <c r="Q73" s="4">
        <v>-222079.49</v>
      </c>
      <c r="R73" s="4">
        <v>383717.03</v>
      </c>
      <c r="S73" s="4">
        <f t="shared" si="1"/>
        <v>174433.47000000003</v>
      </c>
    </row>
    <row r="74" spans="1:19" x14ac:dyDescent="0.25">
      <c r="A74" s="1" t="s">
        <v>74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>
        <v>1005.72</v>
      </c>
      <c r="R74" s="4">
        <v>4389.05</v>
      </c>
      <c r="S74" s="4">
        <f t="shared" si="1"/>
        <v>5394.77</v>
      </c>
    </row>
    <row r="75" spans="1:19" x14ac:dyDescent="0.25">
      <c r="A75" s="1" t="s">
        <v>75</v>
      </c>
      <c r="B75" s="4">
        <v>5.14</v>
      </c>
      <c r="C75" s="4">
        <v>62.05</v>
      </c>
      <c r="D75" s="4">
        <v>28.29</v>
      </c>
      <c r="E75" s="4">
        <v>20.12</v>
      </c>
      <c r="F75" s="4">
        <v>8.19</v>
      </c>
      <c r="G75" s="4"/>
      <c r="H75" s="4"/>
      <c r="I75" s="4">
        <v>3.09</v>
      </c>
      <c r="J75" s="4">
        <v>20.81</v>
      </c>
      <c r="K75" s="4">
        <v>8.34</v>
      </c>
      <c r="L75" s="4">
        <v>34.22</v>
      </c>
      <c r="M75" s="4">
        <v>28.78</v>
      </c>
      <c r="N75" s="4">
        <v>46.97</v>
      </c>
      <c r="O75" s="4">
        <v>140.53</v>
      </c>
      <c r="P75" s="4">
        <v>-239.98</v>
      </c>
      <c r="Q75" s="4">
        <v>-2057.17</v>
      </c>
      <c r="R75" s="4">
        <v>3801.96</v>
      </c>
      <c r="S75" s="4">
        <f t="shared" si="1"/>
        <v>1911.34</v>
      </c>
    </row>
    <row r="76" spans="1:19" x14ac:dyDescent="0.25">
      <c r="A76" s="1" t="s">
        <v>76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>
        <v>695.1</v>
      </c>
      <c r="S76" s="4">
        <f t="shared" si="1"/>
        <v>695.1</v>
      </c>
    </row>
    <row r="77" spans="1:19" x14ac:dyDescent="0.25">
      <c r="A77" s="1" t="s">
        <v>77</v>
      </c>
      <c r="B77" s="4">
        <v>14.59</v>
      </c>
      <c r="C77" s="4">
        <v>176.22</v>
      </c>
      <c r="D77" s="4">
        <v>80.66</v>
      </c>
      <c r="E77" s="4">
        <v>57.35</v>
      </c>
      <c r="F77" s="4">
        <v>23.41</v>
      </c>
      <c r="G77" s="4"/>
      <c r="H77" s="4"/>
      <c r="I77" s="4">
        <v>8.93</v>
      </c>
      <c r="J77" s="4">
        <v>60.04</v>
      </c>
      <c r="K77" s="4">
        <v>24.04</v>
      </c>
      <c r="L77" s="4">
        <v>99.34</v>
      </c>
      <c r="M77" s="4">
        <v>83.47</v>
      </c>
      <c r="N77" s="4">
        <v>136.32</v>
      </c>
      <c r="O77" s="4">
        <v>408.58</v>
      </c>
      <c r="P77" s="4">
        <v>-695.73</v>
      </c>
      <c r="Q77" s="4">
        <v>-5903.3</v>
      </c>
      <c r="R77" s="4">
        <v>11021.84</v>
      </c>
      <c r="S77" s="4">
        <f t="shared" si="1"/>
        <v>5595.76</v>
      </c>
    </row>
    <row r="78" spans="1:19" x14ac:dyDescent="0.25">
      <c r="A78" s="1" t="s">
        <v>78</v>
      </c>
      <c r="B78" s="4">
        <v>16.09</v>
      </c>
      <c r="C78" s="4">
        <v>194.22</v>
      </c>
      <c r="D78" s="4">
        <v>88.49</v>
      </c>
      <c r="E78" s="4">
        <v>62.91</v>
      </c>
      <c r="F78" s="4">
        <v>25.69</v>
      </c>
      <c r="G78" s="4"/>
      <c r="H78" s="4"/>
      <c r="I78" s="4">
        <v>9.6999999999999993</v>
      </c>
      <c r="J78" s="4">
        <v>65.239999999999995</v>
      </c>
      <c r="K78" s="4">
        <v>26.06</v>
      </c>
      <c r="L78" s="4">
        <v>107.61</v>
      </c>
      <c r="M78" s="4">
        <v>90.31</v>
      </c>
      <c r="N78" s="4">
        <v>147.29</v>
      </c>
      <c r="O78" s="4">
        <v>441.21</v>
      </c>
      <c r="P78" s="4">
        <v>-752.99</v>
      </c>
      <c r="Q78" s="4">
        <v>-6432.97</v>
      </c>
      <c r="R78" s="4">
        <v>11928.73</v>
      </c>
      <c r="S78" s="4">
        <f t="shared" si="1"/>
        <v>6017.5899999999992</v>
      </c>
    </row>
    <row r="79" spans="1:19" x14ac:dyDescent="0.25">
      <c r="A79" s="1" t="s">
        <v>79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>
        <v>506.36</v>
      </c>
      <c r="N79" s="4"/>
      <c r="O79" s="4"/>
      <c r="P79" s="4"/>
      <c r="Q79" s="4"/>
      <c r="R79" s="4"/>
      <c r="S79" s="4">
        <f t="shared" si="1"/>
        <v>506.36</v>
      </c>
    </row>
    <row r="80" spans="1:19" x14ac:dyDescent="0.25">
      <c r="A80" s="1" t="s">
        <v>80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>
        <v>78.87</v>
      </c>
      <c r="S80" s="4">
        <f t="shared" si="1"/>
        <v>78.87</v>
      </c>
    </row>
    <row r="81" spans="1:19" x14ac:dyDescent="0.25">
      <c r="A81" s="1" t="s">
        <v>81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>
        <v>13.19</v>
      </c>
      <c r="S81" s="4">
        <f t="shared" si="1"/>
        <v>13.19</v>
      </c>
    </row>
    <row r="82" spans="1:19" x14ac:dyDescent="0.25">
      <c r="A82" s="1" t="s">
        <v>82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>
        <v>1065.9000000000001</v>
      </c>
      <c r="S82" s="4">
        <f t="shared" si="1"/>
        <v>1065.9000000000001</v>
      </c>
    </row>
    <row r="83" spans="1:19" x14ac:dyDescent="0.25">
      <c r="A83" s="1" t="s">
        <v>83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>
        <v>331.11</v>
      </c>
      <c r="R83" s="4"/>
      <c r="S83" s="4">
        <f t="shared" si="1"/>
        <v>331.11</v>
      </c>
    </row>
    <row r="84" spans="1:19" x14ac:dyDescent="0.25">
      <c r="A84" s="1" t="s">
        <v>84</v>
      </c>
      <c r="B84" s="4">
        <v>105</v>
      </c>
      <c r="C84" s="4">
        <v>113.21</v>
      </c>
      <c r="D84" s="4"/>
      <c r="E84" s="4"/>
      <c r="F84" s="4"/>
      <c r="G84" s="4"/>
      <c r="H84" s="4"/>
      <c r="I84" s="4"/>
      <c r="J84" s="4">
        <v>225.82</v>
      </c>
      <c r="K84" s="4">
        <v>-1613.73</v>
      </c>
      <c r="L84" s="4"/>
      <c r="M84" s="4">
        <v>203.17</v>
      </c>
      <c r="N84" s="4">
        <v>283.04000000000002</v>
      </c>
      <c r="O84" s="4">
        <v>6300.6</v>
      </c>
      <c r="P84" s="4">
        <v>37423.71</v>
      </c>
      <c r="Q84" s="4">
        <v>33073.9</v>
      </c>
      <c r="R84" s="4">
        <v>95756.97</v>
      </c>
      <c r="S84" s="4">
        <f t="shared" si="1"/>
        <v>171871.69</v>
      </c>
    </row>
    <row r="85" spans="1:19" x14ac:dyDescent="0.25">
      <c r="A85" s="1" t="s">
        <v>85</v>
      </c>
      <c r="B85" s="4"/>
      <c r="C85" s="4"/>
      <c r="D85" s="4"/>
      <c r="E85" s="4"/>
      <c r="F85" s="4"/>
      <c r="G85" s="4"/>
      <c r="H85" s="4"/>
      <c r="I85" s="4"/>
      <c r="J85" s="4">
        <v>-1976.77</v>
      </c>
      <c r="K85" s="4">
        <v>-1709.44</v>
      </c>
      <c r="L85" s="4"/>
      <c r="M85" s="4"/>
      <c r="N85" s="4">
        <v>251.99</v>
      </c>
      <c r="O85" s="4">
        <v>305.99</v>
      </c>
      <c r="P85" s="4">
        <v>2111.79</v>
      </c>
      <c r="Q85" s="4">
        <v>1915.43</v>
      </c>
      <c r="R85" s="4">
        <v>167.15</v>
      </c>
      <c r="S85" s="4">
        <f t="shared" si="1"/>
        <v>1066.1399999999996</v>
      </c>
    </row>
    <row r="86" spans="1:19" x14ac:dyDescent="0.25">
      <c r="A86" s="1" t="s">
        <v>86</v>
      </c>
      <c r="B86" s="4"/>
      <c r="C86" s="4"/>
      <c r="D86" s="4"/>
      <c r="E86" s="4"/>
      <c r="F86" s="4"/>
      <c r="G86" s="4"/>
      <c r="H86" s="4"/>
      <c r="I86" s="4">
        <v>-1481.99</v>
      </c>
      <c r="J86" s="4">
        <v>-1304.3399999999999</v>
      </c>
      <c r="K86" s="4">
        <v>-1033.78</v>
      </c>
      <c r="L86" s="4"/>
      <c r="M86" s="4"/>
      <c r="N86" s="4"/>
      <c r="O86" s="4"/>
      <c r="P86" s="4"/>
      <c r="Q86" s="4"/>
      <c r="R86" s="4"/>
      <c r="S86" s="4">
        <f t="shared" si="1"/>
        <v>-3820.1099999999997</v>
      </c>
    </row>
    <row r="87" spans="1:19" x14ac:dyDescent="0.25">
      <c r="A87" s="1" t="s">
        <v>87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>
        <v>-70.8</v>
      </c>
      <c r="S87" s="4">
        <f t="shared" si="1"/>
        <v>-70.8</v>
      </c>
    </row>
    <row r="88" spans="1:19" x14ac:dyDescent="0.25">
      <c r="A88" s="1" t="s">
        <v>88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>
        <v>-51.74</v>
      </c>
      <c r="R88" s="4">
        <v>1450.62</v>
      </c>
      <c r="S88" s="4">
        <f t="shared" si="1"/>
        <v>1398.8799999999999</v>
      </c>
    </row>
    <row r="89" spans="1:19" x14ac:dyDescent="0.25">
      <c r="A89" s="1" t="s">
        <v>89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>
        <v>285.66000000000003</v>
      </c>
      <c r="S89" s="4">
        <f t="shared" si="1"/>
        <v>285.66000000000003</v>
      </c>
    </row>
    <row r="90" spans="1:19" x14ac:dyDescent="0.25">
      <c r="A90" s="1" t="s">
        <v>90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>
        <v>167.5</v>
      </c>
      <c r="Q90" s="4">
        <v>-1241.6199999999999</v>
      </c>
      <c r="R90" s="4">
        <v>3316.86</v>
      </c>
      <c r="S90" s="4">
        <f t="shared" si="1"/>
        <v>2242.7400000000002</v>
      </c>
    </row>
    <row r="91" spans="1:19" x14ac:dyDescent="0.25">
      <c r="A91" s="1" t="s">
        <v>91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>
        <v>365.22</v>
      </c>
      <c r="S91" s="4">
        <f t="shared" si="1"/>
        <v>365.22</v>
      </c>
    </row>
    <row r="92" spans="1:19" x14ac:dyDescent="0.25">
      <c r="A92" s="1" t="s">
        <v>92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>
        <v>15398.52</v>
      </c>
      <c r="S92" s="4">
        <f t="shared" si="1"/>
        <v>15398.52</v>
      </c>
    </row>
    <row r="93" spans="1:19" x14ac:dyDescent="0.25">
      <c r="A93" s="1" t="s">
        <v>93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>
        <v>182.41</v>
      </c>
      <c r="R93" s="4">
        <v>1260.23</v>
      </c>
      <c r="S93" s="4">
        <f t="shared" si="1"/>
        <v>1442.64</v>
      </c>
    </row>
    <row r="94" spans="1:19" x14ac:dyDescent="0.25">
      <c r="A94" s="1" t="s">
        <v>94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>
        <v>-393.81</v>
      </c>
      <c r="R94" s="4">
        <v>842.67</v>
      </c>
      <c r="S94" s="4">
        <f t="shared" si="1"/>
        <v>448.85999999999996</v>
      </c>
    </row>
    <row r="95" spans="1:19" x14ac:dyDescent="0.25">
      <c r="A95" s="1" t="s">
        <v>95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>
        <v>1008.82</v>
      </c>
      <c r="R95" s="4">
        <v>100.52</v>
      </c>
      <c r="S95" s="4">
        <f t="shared" si="1"/>
        <v>1109.3400000000001</v>
      </c>
    </row>
    <row r="96" spans="1:19" x14ac:dyDescent="0.25">
      <c r="A96" s="1" t="s">
        <v>96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>
        <v>10300.370000000001</v>
      </c>
      <c r="S96" s="4">
        <f t="shared" si="1"/>
        <v>10300.370000000001</v>
      </c>
    </row>
    <row r="97" spans="1:19" x14ac:dyDescent="0.25">
      <c r="A97" s="1" t="s">
        <v>97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>
        <v>162.94999999999999</v>
      </c>
      <c r="R97" s="4"/>
      <c r="S97" s="4">
        <f t="shared" si="1"/>
        <v>162.94999999999999</v>
      </c>
    </row>
    <row r="98" spans="1:19" x14ac:dyDescent="0.25">
      <c r="A98" s="1" t="s">
        <v>98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>
        <v>17.75</v>
      </c>
      <c r="Q98" s="4">
        <v>4087.43</v>
      </c>
      <c r="R98" s="4">
        <v>68800.66</v>
      </c>
      <c r="S98" s="4">
        <f t="shared" si="1"/>
        <v>72905.84</v>
      </c>
    </row>
    <row r="99" spans="1:19" x14ac:dyDescent="0.25">
      <c r="A99" s="1" t="s">
        <v>99</v>
      </c>
      <c r="B99" s="4"/>
      <c r="C99" s="4"/>
      <c r="D99" s="4"/>
      <c r="E99" s="4"/>
      <c r="F99" s="4"/>
      <c r="G99" s="4"/>
      <c r="H99" s="4"/>
      <c r="I99" s="4"/>
      <c r="J99" s="4">
        <v>2125.8000000000002</v>
      </c>
      <c r="K99" s="4"/>
      <c r="L99" s="4">
        <v>2050.56</v>
      </c>
      <c r="M99" s="4">
        <v>2141.4</v>
      </c>
      <c r="N99" s="4">
        <v>1995.35</v>
      </c>
      <c r="O99" s="4">
        <v>2098.46</v>
      </c>
      <c r="P99" s="4">
        <v>1991.72</v>
      </c>
      <c r="Q99" s="4">
        <v>2207.2399999999998</v>
      </c>
      <c r="R99" s="4">
        <v>2161.98</v>
      </c>
      <c r="S99" s="4">
        <f t="shared" si="1"/>
        <v>16772.509999999998</v>
      </c>
    </row>
    <row r="100" spans="1:19" x14ac:dyDescent="0.25">
      <c r="A100" s="1" t="s">
        <v>100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>
        <v>171.49</v>
      </c>
      <c r="S100" s="4">
        <f t="shared" si="1"/>
        <v>171.49</v>
      </c>
    </row>
    <row r="101" spans="1:19" x14ac:dyDescent="0.25">
      <c r="A101" s="1" t="s">
        <v>101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>
        <v>-103.78</v>
      </c>
      <c r="R101" s="4">
        <v>3527.2</v>
      </c>
      <c r="S101" s="4">
        <f t="shared" si="1"/>
        <v>3423.4199999999996</v>
      </c>
    </row>
    <row r="102" spans="1:19" x14ac:dyDescent="0.25">
      <c r="A102" s="1" t="s">
        <v>102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>
        <v>14.16</v>
      </c>
      <c r="O102" s="4"/>
      <c r="P102" s="4"/>
      <c r="Q102" s="4">
        <v>532.19000000000005</v>
      </c>
      <c r="R102" s="4">
        <v>59658.19</v>
      </c>
      <c r="S102" s="4">
        <f t="shared" si="1"/>
        <v>60204.54</v>
      </c>
    </row>
    <row r="103" spans="1:19" x14ac:dyDescent="0.25">
      <c r="A103" s="1" t="s">
        <v>103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>
        <v>-35.08</v>
      </c>
      <c r="S103" s="4">
        <f t="shared" si="1"/>
        <v>-35.08</v>
      </c>
    </row>
    <row r="104" spans="1:19" x14ac:dyDescent="0.25">
      <c r="A104" s="1" t="s">
        <v>104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>
        <v>43.02</v>
      </c>
      <c r="R104" s="4">
        <v>2661.71</v>
      </c>
      <c r="S104" s="4">
        <f t="shared" si="1"/>
        <v>2704.73</v>
      </c>
    </row>
    <row r="105" spans="1:19" x14ac:dyDescent="0.25">
      <c r="A105" s="1" t="s">
        <v>105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>
        <v>-146.52000000000001</v>
      </c>
      <c r="Q105" s="4">
        <v>165.25</v>
      </c>
      <c r="R105" s="4">
        <v>436.17</v>
      </c>
      <c r="S105" s="4">
        <f t="shared" si="1"/>
        <v>454.9</v>
      </c>
    </row>
    <row r="106" spans="1:19" x14ac:dyDescent="0.25">
      <c r="A106" s="1" t="s">
        <v>106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>
        <v>283.26</v>
      </c>
      <c r="N106" s="4">
        <v>449.75</v>
      </c>
      <c r="O106" s="4">
        <v>455.15</v>
      </c>
      <c r="P106" s="4">
        <v>1163.52</v>
      </c>
      <c r="Q106" s="4">
        <v>1854.27</v>
      </c>
      <c r="R106" s="4">
        <v>2063.17</v>
      </c>
      <c r="S106" s="4">
        <f t="shared" si="1"/>
        <v>6269.12</v>
      </c>
    </row>
    <row r="107" spans="1:19" x14ac:dyDescent="0.25">
      <c r="A107" s="1" t="s">
        <v>107</v>
      </c>
      <c r="B107" s="4"/>
      <c r="C107" s="4"/>
      <c r="D107" s="4">
        <v>7.08</v>
      </c>
      <c r="E107" s="4">
        <v>6.03</v>
      </c>
      <c r="F107" s="4">
        <v>2.79</v>
      </c>
      <c r="G107" s="4"/>
      <c r="H107" s="4"/>
      <c r="I107" s="4">
        <v>1.02</v>
      </c>
      <c r="J107" s="4"/>
      <c r="K107" s="4"/>
      <c r="L107" s="4"/>
      <c r="M107" s="4"/>
      <c r="N107" s="4"/>
      <c r="O107" s="4"/>
      <c r="P107" s="4"/>
      <c r="Q107" s="4"/>
      <c r="R107" s="4"/>
      <c r="S107" s="4">
        <f t="shared" si="1"/>
        <v>16.919999999999998</v>
      </c>
    </row>
    <row r="108" spans="1:19" x14ac:dyDescent="0.25">
      <c r="A108" s="1" t="s">
        <v>108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>
        <v>48.04</v>
      </c>
      <c r="O108" s="4">
        <v>-1282.08</v>
      </c>
      <c r="P108" s="4">
        <v>-1383.8</v>
      </c>
      <c r="Q108" s="4">
        <v>-1610.8</v>
      </c>
      <c r="R108" s="4">
        <v>-2380.8000000000002</v>
      </c>
      <c r="S108" s="4">
        <f t="shared" si="1"/>
        <v>-6609.4400000000005</v>
      </c>
    </row>
    <row r="109" spans="1:19" x14ac:dyDescent="0.25">
      <c r="A109" s="1" t="s">
        <v>109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>
        <v>121.41</v>
      </c>
      <c r="M109" s="4"/>
      <c r="N109" s="4"/>
      <c r="O109" s="4"/>
      <c r="P109" s="4"/>
      <c r="Q109" s="4">
        <v>-442.37</v>
      </c>
      <c r="R109" s="4">
        <v>331.13</v>
      </c>
      <c r="S109" s="4">
        <f t="shared" si="1"/>
        <v>10.169999999999959</v>
      </c>
    </row>
    <row r="110" spans="1:19" x14ac:dyDescent="0.25">
      <c r="A110" s="1" t="s">
        <v>110</v>
      </c>
      <c r="B110" s="4"/>
      <c r="C110" s="4"/>
      <c r="D110" s="4"/>
      <c r="E110" s="4"/>
      <c r="F110" s="4"/>
      <c r="G110" s="4"/>
      <c r="H110" s="4"/>
      <c r="I110" s="4"/>
      <c r="J110" s="4"/>
      <c r="K110" s="4">
        <v>-0.17</v>
      </c>
      <c r="L110" s="4"/>
      <c r="M110" s="4">
        <v>-0.28999999999999998</v>
      </c>
      <c r="N110" s="4"/>
      <c r="O110" s="4"/>
      <c r="P110" s="4">
        <v>136</v>
      </c>
      <c r="Q110" s="4">
        <v>507.85</v>
      </c>
      <c r="R110" s="4">
        <v>1779.95</v>
      </c>
      <c r="S110" s="4">
        <f t="shared" si="1"/>
        <v>2423.34</v>
      </c>
    </row>
    <row r="111" spans="1:19" x14ac:dyDescent="0.25">
      <c r="A111" s="1" t="s">
        <v>111</v>
      </c>
      <c r="B111" s="4"/>
      <c r="C111" s="4"/>
      <c r="D111" s="4"/>
      <c r="E111" s="4"/>
      <c r="F111" s="4"/>
      <c r="G111" s="4"/>
      <c r="H111" s="4"/>
      <c r="I111" s="4"/>
      <c r="J111" s="4"/>
      <c r="K111" s="4">
        <v>-10.75</v>
      </c>
      <c r="L111" s="4"/>
      <c r="M111" s="4">
        <v>-6.19</v>
      </c>
      <c r="N111" s="4"/>
      <c r="O111" s="4"/>
      <c r="P111" s="4"/>
      <c r="Q111" s="4">
        <v>598.24</v>
      </c>
      <c r="R111" s="4">
        <v>1271.8699999999999</v>
      </c>
      <c r="S111" s="4">
        <f t="shared" si="1"/>
        <v>1853.1699999999998</v>
      </c>
    </row>
    <row r="112" spans="1:19" x14ac:dyDescent="0.25">
      <c r="A112" s="1" t="s">
        <v>1</v>
      </c>
      <c r="B112" s="4">
        <f>SUM(B2:B111)</f>
        <v>1338.9599999999998</v>
      </c>
      <c r="C112" s="4">
        <f t="shared" ref="C112:R112" si="2">SUM(C2:C111)</f>
        <v>12945.399999999994</v>
      </c>
      <c r="D112" s="4">
        <f t="shared" si="2"/>
        <v>6928.4299999999994</v>
      </c>
      <c r="E112" s="4">
        <f t="shared" si="2"/>
        <v>5277.35</v>
      </c>
      <c r="F112" s="4">
        <f t="shared" si="2"/>
        <v>2269.5699999999997</v>
      </c>
      <c r="G112" s="4">
        <f t="shared" si="2"/>
        <v>-21876.880000000001</v>
      </c>
      <c r="H112" s="4">
        <f t="shared" si="2"/>
        <v>-25149.77</v>
      </c>
      <c r="I112" s="4">
        <f t="shared" si="2"/>
        <v>-29882.339999999997</v>
      </c>
      <c r="J112" s="4">
        <f t="shared" si="2"/>
        <v>-19565.66</v>
      </c>
      <c r="K112" s="4">
        <f t="shared" si="2"/>
        <v>-26350.599999999988</v>
      </c>
      <c r="L112" s="4">
        <f t="shared" si="2"/>
        <v>-32131.590000000011</v>
      </c>
      <c r="M112" s="4">
        <f t="shared" si="2"/>
        <v>17015.46</v>
      </c>
      <c r="N112" s="4">
        <f t="shared" si="2"/>
        <v>25418.570000000003</v>
      </c>
      <c r="O112" s="4">
        <f t="shared" si="2"/>
        <v>71767.58</v>
      </c>
      <c r="P112" s="4">
        <f t="shared" si="2"/>
        <v>-72779.56</v>
      </c>
      <c r="Q112" s="4">
        <f t="shared" si="2"/>
        <v>-1052754.4700000002</v>
      </c>
      <c r="R112" s="4">
        <f t="shared" si="2"/>
        <v>2593388.4100000006</v>
      </c>
      <c r="S112" s="4">
        <f>SUM(S2:S111)</f>
        <v>1455858.8599999996</v>
      </c>
    </row>
  </sheetData>
  <pageMargins left="0.7" right="0.7" top="0.75" bottom="0.75" header="0.3" footer="0.3"/>
  <pageSetup scale="48" orientation="landscape" r:id="rId1"/>
  <headerFooter>
    <oddHeader>&amp;CAGENCY SUMMARY BY YEAR
DELINQUENT DISTRIBUTION #3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Agency Summary by Year Delq #3</vt:lpstr>
      <vt:lpstr>'Agency Summary by Year Delq #3'!Print_Titles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 Bouvier</dc:creator>
  <cp:lastModifiedBy>Danie Bouvier</cp:lastModifiedBy>
  <cp:lastPrinted>2025-08-12T15:54:57Z</cp:lastPrinted>
  <dcterms:created xsi:type="dcterms:W3CDTF">2025-08-08T15:09:44Z</dcterms:created>
  <dcterms:modified xsi:type="dcterms:W3CDTF">2025-08-12T15:58:14Z</dcterms:modified>
</cp:coreProperties>
</file>