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Distributions\Property Tax\Tax Year 2024\Delinquent Distribution #3\"/>
    </mc:Choice>
  </mc:AlternateContent>
  <xr:revisionPtr revIDLastSave="0" documentId="13_ncr:1_{48642202-7237-480D-97D1-C9FE11E4C7F1}" xr6:coauthVersionLast="47" xr6:coauthVersionMax="47" xr10:uidLastSave="{00000000-0000-0000-0000-000000000000}"/>
  <bookViews>
    <workbookView xWindow="28680" yWindow="-120" windowWidth="29040" windowHeight="15840" xr2:uid="{0F558A75-8444-4624-9A66-C7A051009E08}"/>
  </bookViews>
  <sheets>
    <sheet name="Receipt File #3" sheetId="1" r:id="rId1"/>
  </sheets>
  <definedNames>
    <definedName name="_xlnm._FilterDatabase" localSheetId="0" hidden="1">'Receipt File #3'!$A$6:$K$140</definedName>
    <definedName name="_xlnm.Print_Titles" localSheetId="0">'Receipt File #3'!$6:$6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0" i="1" l="1"/>
  <c r="J140" i="1"/>
  <c r="I140" i="1"/>
  <c r="G140" i="1"/>
  <c r="F140" i="1"/>
  <c r="E140" i="1"/>
  <c r="D140" i="1"/>
  <c r="H8" i="1"/>
  <c r="K8" i="1" s="1"/>
  <c r="H9" i="1"/>
  <c r="K9" i="1" s="1"/>
  <c r="H10" i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45" i="1"/>
  <c r="K45" i="1" s="1"/>
  <c r="H46" i="1"/>
  <c r="K46" i="1" s="1"/>
  <c r="H47" i="1"/>
  <c r="K47" i="1" s="1"/>
  <c r="H48" i="1"/>
  <c r="K48" i="1" s="1"/>
  <c r="H49" i="1"/>
  <c r="K49" i="1" s="1"/>
  <c r="H50" i="1"/>
  <c r="K50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59" i="1"/>
  <c r="K59" i="1" s="1"/>
  <c r="H60" i="1"/>
  <c r="K60" i="1" s="1"/>
  <c r="H61" i="1"/>
  <c r="K61" i="1" s="1"/>
  <c r="H62" i="1"/>
  <c r="K62" i="1" s="1"/>
  <c r="H63" i="1"/>
  <c r="K63" i="1" s="1"/>
  <c r="H64" i="1"/>
  <c r="K64" i="1" s="1"/>
  <c r="H65" i="1"/>
  <c r="K65" i="1" s="1"/>
  <c r="H66" i="1"/>
  <c r="K66" i="1" s="1"/>
  <c r="H67" i="1"/>
  <c r="K67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77" i="1"/>
  <c r="K77" i="1" s="1"/>
  <c r="H78" i="1"/>
  <c r="K78" i="1" s="1"/>
  <c r="H79" i="1"/>
  <c r="K79" i="1" s="1"/>
  <c r="H80" i="1"/>
  <c r="K80" i="1" s="1"/>
  <c r="H81" i="1"/>
  <c r="K81" i="1" s="1"/>
  <c r="H82" i="1"/>
  <c r="K82" i="1" s="1"/>
  <c r="H83" i="1"/>
  <c r="K83" i="1" s="1"/>
  <c r="H84" i="1"/>
  <c r="K84" i="1" s="1"/>
  <c r="H85" i="1"/>
  <c r="K85" i="1" s="1"/>
  <c r="H86" i="1"/>
  <c r="K86" i="1" s="1"/>
  <c r="H87" i="1"/>
  <c r="K87" i="1" s="1"/>
  <c r="H88" i="1"/>
  <c r="K88" i="1" s="1"/>
  <c r="H89" i="1"/>
  <c r="K89" i="1" s="1"/>
  <c r="H90" i="1"/>
  <c r="K90" i="1" s="1"/>
  <c r="H91" i="1"/>
  <c r="K91" i="1" s="1"/>
  <c r="H92" i="1"/>
  <c r="K92" i="1" s="1"/>
  <c r="H93" i="1"/>
  <c r="K93" i="1" s="1"/>
  <c r="H94" i="1"/>
  <c r="K94" i="1" s="1"/>
  <c r="H95" i="1"/>
  <c r="K95" i="1" s="1"/>
  <c r="H96" i="1"/>
  <c r="K96" i="1" s="1"/>
  <c r="H97" i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K103" i="1" s="1"/>
  <c r="H104" i="1"/>
  <c r="K104" i="1" s="1"/>
  <c r="H105" i="1"/>
  <c r="K105" i="1" s="1"/>
  <c r="H106" i="1"/>
  <c r="K106" i="1" s="1"/>
  <c r="H107" i="1"/>
  <c r="K107" i="1" s="1"/>
  <c r="H108" i="1"/>
  <c r="K108" i="1" s="1"/>
  <c r="H109" i="1"/>
  <c r="K109" i="1" s="1"/>
  <c r="H110" i="1"/>
  <c r="K110" i="1" s="1"/>
  <c r="H111" i="1"/>
  <c r="K111" i="1" s="1"/>
  <c r="H112" i="1"/>
  <c r="K112" i="1" s="1"/>
  <c r="H113" i="1"/>
  <c r="K113" i="1" s="1"/>
  <c r="H114" i="1"/>
  <c r="K114" i="1" s="1"/>
  <c r="H115" i="1"/>
  <c r="K115" i="1" s="1"/>
  <c r="H116" i="1"/>
  <c r="K116" i="1" s="1"/>
  <c r="H117" i="1"/>
  <c r="K117" i="1" s="1"/>
  <c r="H118" i="1"/>
  <c r="K118" i="1" s="1"/>
  <c r="H119" i="1"/>
  <c r="K119" i="1" s="1"/>
  <c r="H120" i="1"/>
  <c r="K120" i="1" s="1"/>
  <c r="H121" i="1"/>
  <c r="K121" i="1" s="1"/>
  <c r="H122" i="1"/>
  <c r="K122" i="1" s="1"/>
  <c r="H123" i="1"/>
  <c r="K123" i="1" s="1"/>
  <c r="H124" i="1"/>
  <c r="K124" i="1" s="1"/>
  <c r="H125" i="1"/>
  <c r="K125" i="1" s="1"/>
  <c r="H126" i="1"/>
  <c r="K126" i="1" s="1"/>
  <c r="H127" i="1"/>
  <c r="K127" i="1" s="1"/>
  <c r="H128" i="1"/>
  <c r="K128" i="1" s="1"/>
  <c r="H129" i="1"/>
  <c r="K129" i="1" s="1"/>
  <c r="H130" i="1"/>
  <c r="K130" i="1" s="1"/>
  <c r="H131" i="1"/>
  <c r="K131" i="1" s="1"/>
  <c r="H132" i="1"/>
  <c r="K132" i="1" s="1"/>
  <c r="H133" i="1"/>
  <c r="K133" i="1" s="1"/>
  <c r="H134" i="1"/>
  <c r="K134" i="1" s="1"/>
  <c r="H135" i="1"/>
  <c r="K135" i="1" s="1"/>
  <c r="H136" i="1"/>
  <c r="K136" i="1" s="1"/>
  <c r="H137" i="1"/>
  <c r="K137" i="1" s="1"/>
  <c r="H138" i="1"/>
  <c r="K138" i="1" s="1"/>
  <c r="H139" i="1"/>
  <c r="K139" i="1" s="1"/>
  <c r="H7" i="1"/>
  <c r="K7" i="1" s="1"/>
  <c r="K140" i="1" l="1"/>
  <c r="H140" i="1"/>
</calcChain>
</file>

<file path=xl/sharedStrings.xml><?xml version="1.0" encoding="utf-8"?>
<sst xmlns="http://schemas.openxmlformats.org/spreadsheetml/2006/main" count="282" uniqueCount="164">
  <si>
    <t>Tax Authority</t>
  </si>
  <si>
    <t>Fund</t>
  </si>
  <si>
    <t>Tax</t>
  </si>
  <si>
    <t>Fees</t>
  </si>
  <si>
    <t>Charges</t>
  </si>
  <si>
    <t>Penalty</t>
  </si>
  <si>
    <t>Interest</t>
  </si>
  <si>
    <t>Gross Distribution</t>
  </si>
  <si>
    <t>Discounts</t>
  </si>
  <si>
    <t>Commissions</t>
  </si>
  <si>
    <t>Net Distribution</t>
  </si>
  <si>
    <t>ACME IMPROVEMENT DIST A-I MAINT</t>
  </si>
  <si>
    <t>ACME IMPROVEMENT DIST B-OAD MAINT</t>
  </si>
  <si>
    <t>ATLANTIS FIRE ASSESSMENT</t>
  </si>
  <si>
    <t>BOCA RATON FIRE OPERATIONS</t>
  </si>
  <si>
    <t>BOYNTON BEACH FIRE RESCUE ASSESSMENT</t>
  </si>
  <si>
    <t>BOYNTON FIRE RESCUE ASSESSMENT</t>
  </si>
  <si>
    <t>CHILDRENS SERVICES COUNCIL</t>
  </si>
  <si>
    <t>CITY BELLE GLADE STORMWATER ASSESSMENT</t>
  </si>
  <si>
    <t>BELLE GLADE STORM WATER</t>
  </si>
  <si>
    <t>CITY OF ATLANTIS</t>
  </si>
  <si>
    <t>CITY OF BELLE GLADE</t>
  </si>
  <si>
    <t>CITY OF BOCA RATON</t>
  </si>
  <si>
    <t>CITY OF BOCA RATON DEBT</t>
  </si>
  <si>
    <t>CITY OF BOYNTON BEACH</t>
  </si>
  <si>
    <t>CITY OF DELRAY BCH STORMWATER</t>
  </si>
  <si>
    <t>DELRAY BCH STORM WATER UTILITY</t>
  </si>
  <si>
    <t>CITY OF DELRAY BEACH</t>
  </si>
  <si>
    <t>CITY OF DELRAY BEACH DEBT</t>
  </si>
  <si>
    <t>CITY OF DELRAY BEACH DDA</t>
  </si>
  <si>
    <t>CITY OF GREENACRES</t>
  </si>
  <si>
    <t>CITY OF LAKE WORTH BEACH</t>
  </si>
  <si>
    <t>CITY OF LAKE WORTH BEACH DEBT</t>
  </si>
  <si>
    <t>CITY OF PAHOKEE</t>
  </si>
  <si>
    <t>CITY OF PALM BEACH GARDENS</t>
  </si>
  <si>
    <t>CITY OF RIVIERA BEACH</t>
  </si>
  <si>
    <t>CITY OF SOUTH BAY</t>
  </si>
  <si>
    <t>CITY OF WEST PALM BEACH</t>
  </si>
  <si>
    <t>CITY OF WEST PALM BEACH DEBT</t>
  </si>
  <si>
    <t>CITY OF WEST PALM BEACH DDA</t>
  </si>
  <si>
    <t>CITY OF WEST PALM BEACH FIRE</t>
  </si>
  <si>
    <t>WEST PALM BEACH FIRE PROTECTION</t>
  </si>
  <si>
    <t>CITY OF WESTLAKE</t>
  </si>
  <si>
    <t>COUNTY</t>
  </si>
  <si>
    <t>GO 24 DS WORK/AFFORD/HOUSING</t>
  </si>
  <si>
    <t>GO BOND REFUNDING</t>
  </si>
  <si>
    <t>GO CONSERVATION REFUNDING</t>
  </si>
  <si>
    <t>GO REFUNDING 2010</t>
  </si>
  <si>
    <t>GO REFUNDING 98</t>
  </si>
  <si>
    <t>GO REFUNDING WATERFRONT ACCESS 2014</t>
  </si>
  <si>
    <t>PARKS &amp; RECREATION 2005</t>
  </si>
  <si>
    <t>PARKS AND CULTURE 2003</t>
  </si>
  <si>
    <t>WATERFRONT ACCESS 2006</t>
  </si>
  <si>
    <t>EAA ENVIRON PROTECTION DIST</t>
  </si>
  <si>
    <t>EAST BEACH WATER CONTROL DISTRICT MAINT</t>
  </si>
  <si>
    <t>F.I.N.D.</t>
  </si>
  <si>
    <t>FIRE/RESCUE MSTU</t>
  </si>
  <si>
    <t>FL GREEN FIN AUTH - LANTANA</t>
  </si>
  <si>
    <t>FLORIDA PACE</t>
  </si>
  <si>
    <t>GREATER BOCA RATON BH &amp; PK DIST</t>
  </si>
  <si>
    <t>GREEN CORR PROP ASMT CLEAN ENERGY (PACE)</t>
  </si>
  <si>
    <t>HIGHLAND GLADES WCD MAINT</t>
  </si>
  <si>
    <t>INDIAN TRAIL IMPROV DIST 20 - DEBT</t>
  </si>
  <si>
    <t>INDIAN TRAIL IMPROV DIST 20 DEBT</t>
  </si>
  <si>
    <t>INDIAN TRAIL IMPROV DIST 20 - MAINT</t>
  </si>
  <si>
    <t>INDIAN TRAIL IMPROV DIST 20 MAINT</t>
  </si>
  <si>
    <t>INDIAN TRAIL IMPROV DIST R-3</t>
  </si>
  <si>
    <t>INDIAN TRAIL IMPRVMNT DIST 10 MAINT</t>
  </si>
  <si>
    <t>INDIAN TRAIL IMPRVMNT DIST 3 MAINT</t>
  </si>
  <si>
    <t>JUPITER FIRE MSTU</t>
  </si>
  <si>
    <t>JUPITER INLET DISTRICT</t>
  </si>
  <si>
    <t>LAKE WORTH - REFUSE COLLECTION</t>
  </si>
  <si>
    <t>LAKE WORTH - STORMWATER</t>
  </si>
  <si>
    <t>LAKE WORTH DRAINAGE DISTRICT MAINT</t>
  </si>
  <si>
    <t>LIBRARY</t>
  </si>
  <si>
    <t>LIBRARY IMPROVEMENT BOND-2006</t>
  </si>
  <si>
    <t>LIBRARY REFUNDING 2014</t>
  </si>
  <si>
    <t>LIBRARY REFUNDING-2010</t>
  </si>
  <si>
    <t>LOXAHATCHEE GROVES WCD MAINT</t>
  </si>
  <si>
    <t>LOXAHATCHEE RIVER ENVIRONMENT</t>
  </si>
  <si>
    <t>LOXAHATCHEE RIVER DISTRICT</t>
  </si>
  <si>
    <t>NORTH PALM BEACH - STORMWATER</t>
  </si>
  <si>
    <t>NPB CO IMPROVE DIST 2B MFR DEBT</t>
  </si>
  <si>
    <t>NPB CO IMPROVE DIST 2B MFR MAINT</t>
  </si>
  <si>
    <t>NPB CO IMPROVE UNIT 38 MAINT</t>
  </si>
  <si>
    <t>NPB CO IMPROVE UNIT 5E MAINT</t>
  </si>
  <si>
    <t>NPB CO IMPROVEMENT DIST 1 MAINT</t>
  </si>
  <si>
    <t>NPB CO IMPROVEMENT DIST 16 DEBT</t>
  </si>
  <si>
    <t>NPB CO IMPROVEMENT DIST 16 MAINT</t>
  </si>
  <si>
    <t>NPB CO IMPROVEMENT DIST 18 MAINT</t>
  </si>
  <si>
    <t>NPB CO IMPROVEMENT DIST 3 MAINT</t>
  </si>
  <si>
    <t>NPB CO IMPROVEMENT DIST 4 MAINT</t>
  </si>
  <si>
    <t>NPB CO IMPROVEMENT UNIT 02-28 MAINT</t>
  </si>
  <si>
    <t>NPB CO IMPROVEMENT UNIT 5-B DEBT</t>
  </si>
  <si>
    <t>NPB CO. IMPROV. DIST. 53 DEBT</t>
  </si>
  <si>
    <t>NPB CO. IMPROV. DIST. 53 MAINT</t>
  </si>
  <si>
    <t>PAL-MAR WATER CONTROL DISTRICT MAINT</t>
  </si>
  <si>
    <t>PALM BEACH UNDERGROUND UTILITIES</t>
  </si>
  <si>
    <t>PALM SPRINGS STORMWATER</t>
  </si>
  <si>
    <t>PBC HEALTH CARE DISTRICT</t>
  </si>
  <si>
    <t>PBC MSBU HYDRANT MAINT/RENTAL BOCA RATON</t>
  </si>
  <si>
    <t>BOCA RATON FIRE HYDRANT</t>
  </si>
  <si>
    <t>PBC ROAD IMPROVE ASSESSMENT</t>
  </si>
  <si>
    <t>PELICAN LAKE WATER CONT DIST MAINT</t>
  </si>
  <si>
    <t>SCHOOL</t>
  </si>
  <si>
    <t>SCHOOL LOCAL</t>
  </si>
  <si>
    <t>SCHOOL STATE</t>
  </si>
  <si>
    <t>SEMINOLE IMPROVEMENT DISTRICT MAINT</t>
  </si>
  <si>
    <t>SEMINOLE WCD UNIT 3 MAINT</t>
  </si>
  <si>
    <t>SFWMD - AGRICULTURAL PRIVILEGE TAX-EVERGLADES</t>
  </si>
  <si>
    <t>SFWMD-EAA PRIVILEGE TAX</t>
  </si>
  <si>
    <t>SHAWANO WATER CONTROL DIST</t>
  </si>
  <si>
    <t>SHAWANO WATER CONTROL DIST MAINT</t>
  </si>
  <si>
    <t>SO FLA WATER MANAGEMENT DIST.</t>
  </si>
  <si>
    <t>SFWMD EVERGLADES CONST PROJECT</t>
  </si>
  <si>
    <t>SO FLA WATER MGMT - OKEE BASIN</t>
  </si>
  <si>
    <t>SOLID WASTE - GREENACRES</t>
  </si>
  <si>
    <t>SOLID WASTE - PALM BEACH</t>
  </si>
  <si>
    <t>SOLID WASTE - WESTLAKE</t>
  </si>
  <si>
    <t>SOLID WASTE AUTHORITY OF PBC</t>
  </si>
  <si>
    <t>SOLID WASTE AUTHORITY</t>
  </si>
  <si>
    <t>SOUTH FLORIDA CONSERVANCY DIST MAINT</t>
  </si>
  <si>
    <t>SOUTH INDIAN RIVER WCD UNIT 2X MAINT</t>
  </si>
  <si>
    <t>SOUTH INDIAN RIVER WCD UNIT 8 MAINT</t>
  </si>
  <si>
    <t>SO. INDIAN RIVER WCD UNIT 8 MAINT</t>
  </si>
  <si>
    <t>TEQUESTA REFUSE COLLECTION</t>
  </si>
  <si>
    <t>TEQUESTA STORM WATER UTILITY</t>
  </si>
  <si>
    <t>THOUSAND OAKS CDD DEBT</t>
  </si>
  <si>
    <t>THOUSAND OAKS CDD MAINT</t>
  </si>
  <si>
    <t>TOWN OF BRINY BREEZES</t>
  </si>
  <si>
    <t>TOWN OF HYPOLUXO</t>
  </si>
  <si>
    <t>TOWN OF JUNO BEACH</t>
  </si>
  <si>
    <t>TOWN OF JUPITER</t>
  </si>
  <si>
    <t>TOWN OF JUPITER DEBT</t>
  </si>
  <si>
    <t>TOWN OF LAKE CLARKE SHORES</t>
  </si>
  <si>
    <t>TOWN OF LAKE PARK</t>
  </si>
  <si>
    <t>TOWN OF LANTANA</t>
  </si>
  <si>
    <t>TOWN OF LOXAHATCHEE GROVES</t>
  </si>
  <si>
    <t>TOWN OF MANALAPAN</t>
  </si>
  <si>
    <t>TOWN OF MANGONIA PARK</t>
  </si>
  <si>
    <t>TOWN OF OCEAN RIDGE</t>
  </si>
  <si>
    <t>TOWN OF PALM BEACH</t>
  </si>
  <si>
    <t>TOWN OF PALM BEACH SHORES</t>
  </si>
  <si>
    <t>TOWN OF PALM BEACH SHORES DEBT</t>
  </si>
  <si>
    <t>TOWN OF SOUTH PALM BEACH</t>
  </si>
  <si>
    <t>VILLAGE OF NORTH PALM BEACH</t>
  </si>
  <si>
    <t>VILLAGE OF PALM SPRINGS</t>
  </si>
  <si>
    <t>VILLAGE OF PALM SPRINGS DEBT</t>
  </si>
  <si>
    <t>VILLAGE OF PALM SPRINGS SOLID WASTE</t>
  </si>
  <si>
    <t>VILLAGE OF ROYAL PALM BEACH</t>
  </si>
  <si>
    <t>VILLAGE OF TEQUESTA</t>
  </si>
  <si>
    <t>VILLAGE OF WELLINGTON</t>
  </si>
  <si>
    <t>WELLINGTON SOLID WASTE</t>
  </si>
  <si>
    <t>WELLINGTON REFUSE COLLECTION</t>
  </si>
  <si>
    <t>WPB NUISANCE/LOT/REINSPECT SRV</t>
  </si>
  <si>
    <t/>
  </si>
  <si>
    <t>Grand Total</t>
  </si>
  <si>
    <t>GO CULTURE &amp; RECREATION 99</t>
  </si>
  <si>
    <t>BOND REFUNDING</t>
  </si>
  <si>
    <t>SCHOOL DEBT</t>
  </si>
  <si>
    <t>CITY OF BOYNTON BEACH DEBT</t>
  </si>
  <si>
    <t>RECEIPT OF DEPOSIT OF COUNTY FUNDS</t>
  </si>
  <si>
    <t>(AS PROVIDED BY SEC. 136.03, F.S.)</t>
  </si>
  <si>
    <t>RECEIPT DATE: 08/20/2025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</si>
</sst>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;\(#,##0.00\);&quot;-&quot;"/>
  </numFmts>
  <fonts count="7" x14ac:knownFonts="1"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vertical="top" wrapText="1" readingOrder="1"/>
    </xf>
    <xf numFmtId="0" fontId="2" fillId="0" borderId="0" xfId="0" applyFont="1"/>
    <xf numFmtId="0" fontId="1" fillId="0" borderId="1" xfId="0" applyFont="1" applyBorder="1" applyAlignment="1">
      <alignment vertical="top" wrapText="1" readingOrder="1"/>
    </xf>
    <xf numFmtId="164" fontId="1" fillId="0" borderId="1" xfId="0" applyNumberFormat="1" applyFont="1" applyBorder="1" applyAlignment="1">
      <alignment vertical="top" wrapText="1" readingOrder="1"/>
    </xf>
    <xf numFmtId="43" fontId="2" fillId="0" borderId="0" xfId="1" applyFont="1"/>
    <xf numFmtId="43" fontId="2" fillId="0" borderId="0" xfId="0" applyNumberFormat="1" applyFont="1"/>
    <xf numFmtId="39" fontId="2" fillId="0" borderId="0" xfId="0" applyNumberFormat="1" applyFont="1"/>
    <xf numFmtId="164" fontId="4" fillId="0" borderId="1" xfId="0" applyNumberFormat="1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1070" cy="997086"/>
    <xdr:pic>
      <xdr:nvPicPr>
        <xdr:cNvPr id="2" name="Picture 1">
          <a:extLst>
            <a:ext uri="{FF2B5EF4-FFF2-40B4-BE49-F238E27FC236}">
              <a16:creationId xmlns:a16="http://schemas.microsoft.com/office/drawing/2014/main" id="{A15D7AB6-129E-42C7-94B2-7526E86D4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1070" cy="9970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77C6-D64E-48C1-A4D8-FC135F157035}">
  <dimension ref="A1:K144"/>
  <sheetViews>
    <sheetView showGridLines="0" tabSelected="1" zoomScaleNormal="100" workbookViewId="0">
      <pane ySplit="6" topLeftCell="A12" activePane="bottomLeft" state="frozen"/>
      <selection pane="bottomLeft" activeCell="B150" sqref="B150"/>
    </sheetView>
  </sheetViews>
  <sheetFormatPr defaultRowHeight="15" x14ac:dyDescent="0.25"/>
  <cols>
    <col min="1" max="1" width="54.85546875" style="2" customWidth="1"/>
    <col min="2" max="2" width="48" style="2" customWidth="1"/>
    <col min="3" max="3" width="20.5703125" style="2" customWidth="1"/>
    <col min="4" max="7" width="13.7109375" style="2" customWidth="1"/>
    <col min="8" max="9" width="17.140625" style="2" customWidth="1"/>
    <col min="10" max="10" width="13.7109375" style="2" customWidth="1"/>
    <col min="11" max="11" width="20.5703125" style="2" customWidth="1"/>
    <col min="12" max="16384" width="9.140625" style="2"/>
  </cols>
  <sheetData>
    <row r="1" spans="1:11" customFormat="1" x14ac:dyDescent="0.25">
      <c r="A1" s="10"/>
    </row>
    <row r="2" spans="1:11" customFormat="1" ht="15.75" x14ac:dyDescent="0.25">
      <c r="A2" s="11" t="s">
        <v>161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customFormat="1" x14ac:dyDescent="0.25">
      <c r="A3" s="12" t="s">
        <v>162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customFormat="1" x14ac:dyDescent="0.25">
      <c r="A4" s="12" t="s">
        <v>163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customFormat="1" ht="21" customHeight="1" x14ac:dyDescent="0.25">
      <c r="A5" s="10"/>
    </row>
    <row r="6" spans="1:1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</row>
    <row r="7" spans="1:11" x14ac:dyDescent="0.25">
      <c r="A7" s="3" t="s">
        <v>11</v>
      </c>
      <c r="B7" s="3" t="s">
        <v>11</v>
      </c>
      <c r="C7" s="4">
        <v>538</v>
      </c>
      <c r="D7" s="4">
        <v>0</v>
      </c>
      <c r="E7" s="4">
        <v>0</v>
      </c>
      <c r="F7" s="4">
        <v>0</v>
      </c>
      <c r="G7" s="4">
        <v>70.84</v>
      </c>
      <c r="H7" s="4">
        <f>SUM(C7:G7)</f>
        <v>608.84</v>
      </c>
      <c r="I7" s="4">
        <v>0</v>
      </c>
      <c r="J7" s="4">
        <v>0</v>
      </c>
      <c r="K7" s="4">
        <f>H7+I7-J7</f>
        <v>608.84</v>
      </c>
    </row>
    <row r="8" spans="1:11" x14ac:dyDescent="0.25">
      <c r="A8" s="3" t="s">
        <v>12</v>
      </c>
      <c r="B8" s="3" t="s">
        <v>12</v>
      </c>
      <c r="C8" s="4">
        <v>0</v>
      </c>
      <c r="D8" s="4">
        <v>0</v>
      </c>
      <c r="E8" s="4">
        <v>0</v>
      </c>
      <c r="F8" s="4">
        <v>0</v>
      </c>
      <c r="G8" s="4">
        <v>209.39</v>
      </c>
      <c r="H8" s="4">
        <f t="shared" ref="H8:H70" si="0">SUM(C8:G8)</f>
        <v>209.39</v>
      </c>
      <c r="I8" s="4">
        <v>0</v>
      </c>
      <c r="J8" s="4">
        <v>0</v>
      </c>
      <c r="K8" s="4">
        <f t="shared" ref="K8:K70" si="1">H8+I8-J8</f>
        <v>209.39</v>
      </c>
    </row>
    <row r="9" spans="1:11" x14ac:dyDescent="0.25">
      <c r="A9" s="3" t="s">
        <v>13</v>
      </c>
      <c r="B9" s="3" t="s">
        <v>13</v>
      </c>
      <c r="C9" s="4">
        <v>12627.25</v>
      </c>
      <c r="D9" s="4">
        <v>0</v>
      </c>
      <c r="E9" s="4">
        <v>0</v>
      </c>
      <c r="F9" s="4">
        <v>0</v>
      </c>
      <c r="G9" s="4">
        <v>89.44</v>
      </c>
      <c r="H9" s="4">
        <f t="shared" si="0"/>
        <v>12716.69</v>
      </c>
      <c r="I9" s="4">
        <v>0</v>
      </c>
      <c r="J9" s="4">
        <v>0</v>
      </c>
      <c r="K9" s="4">
        <f t="shared" si="1"/>
        <v>12716.69</v>
      </c>
    </row>
    <row r="10" spans="1:11" x14ac:dyDescent="0.25">
      <c r="A10" s="3" t="s">
        <v>14</v>
      </c>
      <c r="B10" s="3" t="s">
        <v>14</v>
      </c>
      <c r="C10" s="4">
        <v>26141</v>
      </c>
      <c r="D10" s="4">
        <v>0</v>
      </c>
      <c r="E10" s="4">
        <v>0</v>
      </c>
      <c r="F10" s="4">
        <v>0</v>
      </c>
      <c r="G10" s="4">
        <v>186.26</v>
      </c>
      <c r="H10" s="4">
        <f t="shared" si="0"/>
        <v>26327.26</v>
      </c>
      <c r="I10" s="4">
        <v>0</v>
      </c>
      <c r="J10" s="4">
        <v>0</v>
      </c>
      <c r="K10" s="4">
        <f t="shared" si="1"/>
        <v>26327.26</v>
      </c>
    </row>
    <row r="11" spans="1:11" x14ac:dyDescent="0.25">
      <c r="A11" s="3" t="s">
        <v>15</v>
      </c>
      <c r="B11" s="3" t="s">
        <v>16</v>
      </c>
      <c r="C11" s="4">
        <v>693.53</v>
      </c>
      <c r="D11" s="4">
        <v>0</v>
      </c>
      <c r="E11" s="4">
        <v>0</v>
      </c>
      <c r="F11" s="4">
        <v>0</v>
      </c>
      <c r="G11" s="4">
        <v>268.37</v>
      </c>
      <c r="H11" s="4">
        <f t="shared" si="0"/>
        <v>961.9</v>
      </c>
      <c r="I11" s="4">
        <v>5.8</v>
      </c>
      <c r="J11" s="4">
        <v>0</v>
      </c>
      <c r="K11" s="4">
        <f t="shared" si="1"/>
        <v>967.69999999999993</v>
      </c>
    </row>
    <row r="12" spans="1:11" x14ac:dyDescent="0.25">
      <c r="A12" s="3" t="s">
        <v>17</v>
      </c>
      <c r="B12" s="3" t="s">
        <v>17</v>
      </c>
      <c r="C12" s="4">
        <v>47913.53</v>
      </c>
      <c r="D12" s="4">
        <v>0</v>
      </c>
      <c r="E12" s="4">
        <v>0</v>
      </c>
      <c r="F12" s="4">
        <v>331.96</v>
      </c>
      <c r="G12" s="4">
        <v>6334.24</v>
      </c>
      <c r="H12" s="4">
        <f t="shared" si="0"/>
        <v>54579.729999999996</v>
      </c>
      <c r="I12" s="4">
        <v>2601.08</v>
      </c>
      <c r="J12" s="4">
        <v>709.42</v>
      </c>
      <c r="K12" s="4">
        <f t="shared" si="1"/>
        <v>56471.39</v>
      </c>
    </row>
    <row r="13" spans="1:11" x14ac:dyDescent="0.25">
      <c r="A13" s="3" t="s">
        <v>18</v>
      </c>
      <c r="B13" s="3" t="s">
        <v>19</v>
      </c>
      <c r="C13" s="4">
        <v>5396.9</v>
      </c>
      <c r="D13" s="4">
        <v>0</v>
      </c>
      <c r="E13" s="4">
        <v>0</v>
      </c>
      <c r="F13" s="4">
        <v>0</v>
      </c>
      <c r="G13" s="4">
        <v>829.58</v>
      </c>
      <c r="H13" s="4">
        <f t="shared" si="0"/>
        <v>6226.48</v>
      </c>
      <c r="I13" s="4">
        <v>0</v>
      </c>
      <c r="J13" s="4">
        <v>0</v>
      </c>
      <c r="K13" s="4">
        <f t="shared" si="1"/>
        <v>6226.48</v>
      </c>
    </row>
    <row r="14" spans="1:11" x14ac:dyDescent="0.25">
      <c r="A14" s="3" t="s">
        <v>20</v>
      </c>
      <c r="B14" s="3" t="s">
        <v>20</v>
      </c>
      <c r="C14" s="4">
        <v>32165.23</v>
      </c>
      <c r="D14" s="4">
        <v>0</v>
      </c>
      <c r="E14" s="4">
        <v>0</v>
      </c>
      <c r="F14" s="4">
        <v>0</v>
      </c>
      <c r="G14" s="4">
        <v>313.76</v>
      </c>
      <c r="H14" s="4">
        <f t="shared" si="0"/>
        <v>32478.989999999998</v>
      </c>
      <c r="I14" s="4">
        <v>0</v>
      </c>
      <c r="J14" s="4">
        <v>0</v>
      </c>
      <c r="K14" s="4">
        <f t="shared" si="1"/>
        <v>32478.989999999998</v>
      </c>
    </row>
    <row r="15" spans="1:11" x14ac:dyDescent="0.25">
      <c r="A15" s="3" t="s">
        <v>21</v>
      </c>
      <c r="B15" s="3" t="s">
        <v>21</v>
      </c>
      <c r="C15" s="4">
        <v>-93.33</v>
      </c>
      <c r="D15" s="4">
        <v>0</v>
      </c>
      <c r="E15" s="4">
        <v>0</v>
      </c>
      <c r="F15" s="4">
        <v>0</v>
      </c>
      <c r="G15" s="4">
        <v>181.71</v>
      </c>
      <c r="H15" s="4">
        <f t="shared" si="0"/>
        <v>88.38000000000001</v>
      </c>
      <c r="I15" s="4">
        <v>0</v>
      </c>
      <c r="J15" s="4">
        <v>0</v>
      </c>
      <c r="K15" s="4">
        <f t="shared" si="1"/>
        <v>88.38000000000001</v>
      </c>
    </row>
    <row r="16" spans="1:11" x14ac:dyDescent="0.25">
      <c r="A16" s="3" t="s">
        <v>22</v>
      </c>
      <c r="B16" s="3" t="s">
        <v>22</v>
      </c>
      <c r="C16" s="4">
        <v>-14835.9</v>
      </c>
      <c r="D16" s="4">
        <v>0</v>
      </c>
      <c r="E16" s="4">
        <v>0</v>
      </c>
      <c r="F16" s="4">
        <v>13.55</v>
      </c>
      <c r="G16" s="4">
        <v>2306.69</v>
      </c>
      <c r="H16" s="4">
        <f t="shared" si="0"/>
        <v>-12515.66</v>
      </c>
      <c r="I16" s="4">
        <v>4761.91</v>
      </c>
      <c r="J16" s="4">
        <v>0</v>
      </c>
      <c r="K16" s="4">
        <f t="shared" si="1"/>
        <v>-7753.75</v>
      </c>
    </row>
    <row r="17" spans="1:11" x14ac:dyDescent="0.25">
      <c r="A17" s="3" t="s">
        <v>22</v>
      </c>
      <c r="B17" s="3" t="s">
        <v>23</v>
      </c>
      <c r="C17" s="4">
        <v>103.03</v>
      </c>
      <c r="D17" s="4">
        <v>0</v>
      </c>
      <c r="E17" s="4">
        <v>0</v>
      </c>
      <c r="F17" s="4">
        <v>0.09</v>
      </c>
      <c r="G17" s="4">
        <v>32.450000000000003</v>
      </c>
      <c r="H17" s="4">
        <f t="shared" si="0"/>
        <v>135.57</v>
      </c>
      <c r="I17" s="4">
        <v>26.35</v>
      </c>
      <c r="J17" s="4">
        <v>0</v>
      </c>
      <c r="K17" s="4">
        <f t="shared" si="1"/>
        <v>161.91999999999999</v>
      </c>
    </row>
    <row r="18" spans="1:11" x14ac:dyDescent="0.25">
      <c r="A18" s="3" t="s">
        <v>24</v>
      </c>
      <c r="B18" s="9" t="s">
        <v>160</v>
      </c>
      <c r="C18" s="4">
        <v>21.14</v>
      </c>
      <c r="D18" s="4">
        <v>0</v>
      </c>
      <c r="E18" s="4">
        <v>0</v>
      </c>
      <c r="F18" s="4">
        <v>0</v>
      </c>
      <c r="G18" s="4">
        <v>0</v>
      </c>
      <c r="H18" s="4">
        <f t="shared" si="0"/>
        <v>21.14</v>
      </c>
      <c r="I18" s="4">
        <v>0</v>
      </c>
      <c r="J18" s="4">
        <v>0</v>
      </c>
      <c r="K18" s="4">
        <f t="shared" si="1"/>
        <v>21.14</v>
      </c>
    </row>
    <row r="19" spans="1:11" x14ac:dyDescent="0.25">
      <c r="A19" s="3" t="s">
        <v>24</v>
      </c>
      <c r="B19" s="3" t="s">
        <v>24</v>
      </c>
      <c r="C19" s="4">
        <v>55167.07</v>
      </c>
      <c r="D19" s="4">
        <v>0</v>
      </c>
      <c r="E19" s="4">
        <v>0</v>
      </c>
      <c r="F19" s="4">
        <v>0</v>
      </c>
      <c r="G19" s="4">
        <v>1266.9000000000001</v>
      </c>
      <c r="H19" s="4">
        <f t="shared" si="0"/>
        <v>56433.97</v>
      </c>
      <c r="I19" s="4">
        <v>88.09</v>
      </c>
      <c r="J19" s="4">
        <v>0</v>
      </c>
      <c r="K19" s="4">
        <f t="shared" si="1"/>
        <v>56522.06</v>
      </c>
    </row>
    <row r="20" spans="1:11" x14ac:dyDescent="0.25">
      <c r="A20" s="3" t="s">
        <v>25</v>
      </c>
      <c r="B20" s="3" t="s">
        <v>26</v>
      </c>
      <c r="C20" s="4">
        <v>1758.22</v>
      </c>
      <c r="D20" s="4">
        <v>0</v>
      </c>
      <c r="E20" s="4">
        <v>0</v>
      </c>
      <c r="F20" s="4">
        <v>0</v>
      </c>
      <c r="G20" s="4">
        <v>108.4</v>
      </c>
      <c r="H20" s="4">
        <f t="shared" si="0"/>
        <v>1866.6200000000001</v>
      </c>
      <c r="I20" s="4">
        <v>0</v>
      </c>
      <c r="J20" s="4">
        <v>0</v>
      </c>
      <c r="K20" s="4">
        <f t="shared" si="1"/>
        <v>1866.6200000000001</v>
      </c>
    </row>
    <row r="21" spans="1:11" x14ac:dyDescent="0.25">
      <c r="A21" s="3" t="s">
        <v>27</v>
      </c>
      <c r="B21" s="3" t="s">
        <v>27</v>
      </c>
      <c r="C21" s="4">
        <v>80868.62</v>
      </c>
      <c r="D21" s="4">
        <v>0</v>
      </c>
      <c r="E21" s="4">
        <v>0</v>
      </c>
      <c r="F21" s="4">
        <v>0</v>
      </c>
      <c r="G21" s="4">
        <v>3371.98</v>
      </c>
      <c r="H21" s="4">
        <f t="shared" si="0"/>
        <v>84240.599999999991</v>
      </c>
      <c r="I21" s="4">
        <v>409.71</v>
      </c>
      <c r="J21" s="4">
        <v>0</v>
      </c>
      <c r="K21" s="4">
        <f t="shared" si="1"/>
        <v>84650.31</v>
      </c>
    </row>
    <row r="22" spans="1:11" x14ac:dyDescent="0.25">
      <c r="A22" s="3" t="s">
        <v>27</v>
      </c>
      <c r="B22" s="3" t="s">
        <v>28</v>
      </c>
      <c r="C22" s="4">
        <v>577.41</v>
      </c>
      <c r="D22" s="4">
        <v>0</v>
      </c>
      <c r="E22" s="4">
        <v>0</v>
      </c>
      <c r="F22" s="4">
        <v>0</v>
      </c>
      <c r="G22" s="4">
        <v>29.31</v>
      </c>
      <c r="H22" s="4">
        <f t="shared" si="0"/>
        <v>606.71999999999991</v>
      </c>
      <c r="I22" s="4">
        <v>2.38</v>
      </c>
      <c r="J22" s="4">
        <v>0</v>
      </c>
      <c r="K22" s="4">
        <f t="shared" si="1"/>
        <v>609.09999999999991</v>
      </c>
    </row>
    <row r="23" spans="1:11" x14ac:dyDescent="0.25">
      <c r="A23" s="3" t="s">
        <v>29</v>
      </c>
      <c r="B23" s="3" t="s">
        <v>29</v>
      </c>
      <c r="C23" s="4">
        <v>6692.79</v>
      </c>
      <c r="D23" s="4">
        <v>0</v>
      </c>
      <c r="E23" s="4">
        <v>0</v>
      </c>
      <c r="F23" s="4">
        <v>0</v>
      </c>
      <c r="G23" s="4">
        <v>102.82</v>
      </c>
      <c r="H23" s="4">
        <f t="shared" si="0"/>
        <v>6795.61</v>
      </c>
      <c r="I23" s="4">
        <v>22.64</v>
      </c>
      <c r="J23" s="4">
        <v>0</v>
      </c>
      <c r="K23" s="4">
        <f t="shared" si="1"/>
        <v>6818.25</v>
      </c>
    </row>
    <row r="24" spans="1:11" x14ac:dyDescent="0.25">
      <c r="A24" s="3" t="s">
        <v>30</v>
      </c>
      <c r="B24" s="3" t="s">
        <v>30</v>
      </c>
      <c r="C24" s="4">
        <v>3470.51</v>
      </c>
      <c r="D24" s="4">
        <v>0</v>
      </c>
      <c r="E24" s="4">
        <v>0</v>
      </c>
      <c r="F24" s="4">
        <v>0</v>
      </c>
      <c r="G24" s="4">
        <v>359.54</v>
      </c>
      <c r="H24" s="4">
        <f t="shared" si="0"/>
        <v>3830.05</v>
      </c>
      <c r="I24" s="4">
        <v>148.19</v>
      </c>
      <c r="J24" s="4">
        <v>0</v>
      </c>
      <c r="K24" s="4">
        <f t="shared" si="1"/>
        <v>3978.2400000000002</v>
      </c>
    </row>
    <row r="25" spans="1:11" x14ac:dyDescent="0.25">
      <c r="A25" s="3" t="s">
        <v>31</v>
      </c>
      <c r="B25" s="3" t="s">
        <v>31</v>
      </c>
      <c r="C25" s="4">
        <v>6320.43</v>
      </c>
      <c r="D25" s="4">
        <v>0</v>
      </c>
      <c r="E25" s="4">
        <v>0</v>
      </c>
      <c r="F25" s="4">
        <v>0</v>
      </c>
      <c r="G25" s="4">
        <v>381.15</v>
      </c>
      <c r="H25" s="4">
        <f t="shared" si="0"/>
        <v>6701.58</v>
      </c>
      <c r="I25" s="4">
        <v>21.32</v>
      </c>
      <c r="J25" s="4">
        <v>0</v>
      </c>
      <c r="K25" s="4">
        <f t="shared" si="1"/>
        <v>6722.9</v>
      </c>
    </row>
    <row r="26" spans="1:11" x14ac:dyDescent="0.25">
      <c r="A26" s="3" t="s">
        <v>31</v>
      </c>
      <c r="B26" s="3" t="s">
        <v>32</v>
      </c>
      <c r="C26" s="4">
        <v>1073</v>
      </c>
      <c r="D26" s="4">
        <v>0</v>
      </c>
      <c r="E26" s="4">
        <v>0</v>
      </c>
      <c r="F26" s="4">
        <v>0</v>
      </c>
      <c r="G26" s="4">
        <v>72.599999999999994</v>
      </c>
      <c r="H26" s="4">
        <f t="shared" si="0"/>
        <v>1145.5999999999999</v>
      </c>
      <c r="I26" s="4">
        <v>3.57</v>
      </c>
      <c r="J26" s="4">
        <v>0</v>
      </c>
      <c r="K26" s="4">
        <f t="shared" si="1"/>
        <v>1149.1699999999998</v>
      </c>
    </row>
    <row r="27" spans="1:11" x14ac:dyDescent="0.25">
      <c r="A27" s="3" t="s">
        <v>33</v>
      </c>
      <c r="B27" s="3" t="s">
        <v>33</v>
      </c>
      <c r="C27" s="4">
        <v>5241.42</v>
      </c>
      <c r="D27" s="4">
        <v>0</v>
      </c>
      <c r="E27" s="4">
        <v>0</v>
      </c>
      <c r="F27" s="4">
        <v>0</v>
      </c>
      <c r="G27" s="4">
        <v>155.1</v>
      </c>
      <c r="H27" s="4">
        <f t="shared" si="0"/>
        <v>5396.52</v>
      </c>
      <c r="I27" s="4">
        <v>0</v>
      </c>
      <c r="J27" s="4">
        <v>0</v>
      </c>
      <c r="K27" s="4">
        <f t="shared" si="1"/>
        <v>5396.52</v>
      </c>
    </row>
    <row r="28" spans="1:11" x14ac:dyDescent="0.25">
      <c r="A28" s="3" t="s">
        <v>34</v>
      </c>
      <c r="B28" s="3" t="s">
        <v>34</v>
      </c>
      <c r="C28" s="4">
        <v>-108389.35</v>
      </c>
      <c r="D28" s="4">
        <v>0</v>
      </c>
      <c r="E28" s="4">
        <v>0</v>
      </c>
      <c r="F28" s="4">
        <v>0</v>
      </c>
      <c r="G28" s="4">
        <v>1241.55</v>
      </c>
      <c r="H28" s="4">
        <f t="shared" si="0"/>
        <v>-107147.8</v>
      </c>
      <c r="I28" s="4">
        <v>5137.51</v>
      </c>
      <c r="J28" s="4">
        <v>0</v>
      </c>
      <c r="K28" s="4">
        <f t="shared" si="1"/>
        <v>-102010.29000000001</v>
      </c>
    </row>
    <row r="29" spans="1:11" x14ac:dyDescent="0.25">
      <c r="A29" s="3" t="s">
        <v>35</v>
      </c>
      <c r="B29" s="3" t="s">
        <v>35</v>
      </c>
      <c r="C29" s="4">
        <v>25729.75</v>
      </c>
      <c r="D29" s="4">
        <v>0</v>
      </c>
      <c r="E29" s="4">
        <v>0</v>
      </c>
      <c r="F29" s="4">
        <v>695.52</v>
      </c>
      <c r="G29" s="4">
        <v>5004.03</v>
      </c>
      <c r="H29" s="4">
        <f t="shared" si="0"/>
        <v>31429.3</v>
      </c>
      <c r="I29" s="4">
        <v>234.78</v>
      </c>
      <c r="J29" s="4">
        <v>0</v>
      </c>
      <c r="K29" s="4">
        <f t="shared" si="1"/>
        <v>31664.079999999998</v>
      </c>
    </row>
    <row r="30" spans="1:11" x14ac:dyDescent="0.25">
      <c r="A30" s="3" t="s">
        <v>36</v>
      </c>
      <c r="B30" s="3" t="s">
        <v>36</v>
      </c>
      <c r="C30" s="4">
        <v>1247.19</v>
      </c>
      <c r="D30" s="4">
        <v>0</v>
      </c>
      <c r="E30" s="4">
        <v>0</v>
      </c>
      <c r="F30" s="4">
        <v>0</v>
      </c>
      <c r="G30" s="4">
        <v>503.76</v>
      </c>
      <c r="H30" s="4">
        <f t="shared" si="0"/>
        <v>1750.95</v>
      </c>
      <c r="I30" s="4">
        <v>0</v>
      </c>
      <c r="J30" s="4">
        <v>0</v>
      </c>
      <c r="K30" s="4">
        <f t="shared" si="1"/>
        <v>1750.95</v>
      </c>
    </row>
    <row r="31" spans="1:11" x14ac:dyDescent="0.25">
      <c r="A31" s="3" t="s">
        <v>37</v>
      </c>
      <c r="B31" s="3" t="s">
        <v>37</v>
      </c>
      <c r="C31" s="4">
        <v>162956.69</v>
      </c>
      <c r="D31" s="4">
        <v>0</v>
      </c>
      <c r="E31" s="4">
        <v>0</v>
      </c>
      <c r="F31" s="4">
        <v>3219.79</v>
      </c>
      <c r="G31" s="4">
        <v>9751.2199999999993</v>
      </c>
      <c r="H31" s="4">
        <f t="shared" si="0"/>
        <v>175927.7</v>
      </c>
      <c r="I31" s="4">
        <v>651.66999999999996</v>
      </c>
      <c r="J31" s="4">
        <v>0</v>
      </c>
      <c r="K31" s="4">
        <f t="shared" si="1"/>
        <v>176579.37000000002</v>
      </c>
    </row>
    <row r="32" spans="1:11" x14ac:dyDescent="0.25">
      <c r="A32" s="3" t="s">
        <v>37</v>
      </c>
      <c r="B32" s="3" t="s">
        <v>38</v>
      </c>
      <c r="C32" s="4">
        <v>1286.5</v>
      </c>
      <c r="D32" s="4">
        <v>0</v>
      </c>
      <c r="E32" s="4">
        <v>0</v>
      </c>
      <c r="F32" s="4">
        <v>27.64</v>
      </c>
      <c r="G32" s="4">
        <v>84.66</v>
      </c>
      <c r="H32" s="4">
        <f t="shared" si="0"/>
        <v>1398.8000000000002</v>
      </c>
      <c r="I32" s="4">
        <v>5.4</v>
      </c>
      <c r="J32" s="4">
        <v>0</v>
      </c>
      <c r="K32" s="4">
        <f t="shared" si="1"/>
        <v>1404.2000000000003</v>
      </c>
    </row>
    <row r="33" spans="1:11" x14ac:dyDescent="0.25">
      <c r="A33" s="3" t="s">
        <v>39</v>
      </c>
      <c r="B33" s="3" t="s">
        <v>39</v>
      </c>
      <c r="C33" s="4">
        <v>-74.61</v>
      </c>
      <c r="D33" s="4">
        <v>0</v>
      </c>
      <c r="E33" s="4">
        <v>0</v>
      </c>
      <c r="F33" s="4">
        <v>0</v>
      </c>
      <c r="G33" s="4">
        <v>66.34</v>
      </c>
      <c r="H33" s="4">
        <f t="shared" si="0"/>
        <v>-8.269999999999996</v>
      </c>
      <c r="I33" s="4">
        <v>18.440000000000001</v>
      </c>
      <c r="J33" s="4">
        <v>0</v>
      </c>
      <c r="K33" s="4">
        <f t="shared" si="1"/>
        <v>10.170000000000005</v>
      </c>
    </row>
    <row r="34" spans="1:11" x14ac:dyDescent="0.25">
      <c r="A34" s="3" t="s">
        <v>40</v>
      </c>
      <c r="B34" s="3" t="s">
        <v>41</v>
      </c>
      <c r="C34" s="4">
        <v>2262.25</v>
      </c>
      <c r="D34" s="4">
        <v>0</v>
      </c>
      <c r="E34" s="4">
        <v>0</v>
      </c>
      <c r="F34" s="4">
        <v>0</v>
      </c>
      <c r="G34" s="4">
        <v>161.09</v>
      </c>
      <c r="H34" s="4">
        <f t="shared" si="0"/>
        <v>2423.34</v>
      </c>
      <c r="I34" s="4">
        <v>0</v>
      </c>
      <c r="J34" s="4">
        <v>0</v>
      </c>
      <c r="K34" s="4">
        <f t="shared" si="1"/>
        <v>2423.34</v>
      </c>
    </row>
    <row r="35" spans="1:11" x14ac:dyDescent="0.25">
      <c r="A35" s="3" t="s">
        <v>42</v>
      </c>
      <c r="B35" s="3" t="s">
        <v>42</v>
      </c>
      <c r="C35" s="4">
        <v>4272.22</v>
      </c>
      <c r="D35" s="4">
        <v>0</v>
      </c>
      <c r="E35" s="4">
        <v>0</v>
      </c>
      <c r="F35" s="4">
        <v>0</v>
      </c>
      <c r="G35" s="4">
        <v>798.31</v>
      </c>
      <c r="H35" s="4">
        <f t="shared" si="0"/>
        <v>5070.5300000000007</v>
      </c>
      <c r="I35" s="4">
        <v>152.88999999999999</v>
      </c>
      <c r="J35" s="4">
        <v>0</v>
      </c>
      <c r="K35" s="4">
        <f t="shared" si="1"/>
        <v>5223.420000000001</v>
      </c>
    </row>
    <row r="36" spans="1:11" x14ac:dyDescent="0.25">
      <c r="A36" s="3" t="s">
        <v>43</v>
      </c>
      <c r="B36" s="3" t="s">
        <v>158</v>
      </c>
      <c r="C36" s="4">
        <v>4.76</v>
      </c>
      <c r="D36" s="4">
        <v>0</v>
      </c>
      <c r="E36" s="4">
        <v>0</v>
      </c>
      <c r="F36" s="4">
        <v>2.38</v>
      </c>
      <c r="G36" s="4">
        <v>11.23</v>
      </c>
      <c r="H36" s="4">
        <f t="shared" si="0"/>
        <v>18.37</v>
      </c>
      <c r="I36" s="4">
        <v>0</v>
      </c>
      <c r="J36" s="4">
        <v>0</v>
      </c>
      <c r="K36" s="4">
        <f t="shared" si="1"/>
        <v>18.37</v>
      </c>
    </row>
    <row r="37" spans="1:11" x14ac:dyDescent="0.25">
      <c r="A37" s="3" t="s">
        <v>43</v>
      </c>
      <c r="B37" s="3" t="s">
        <v>157</v>
      </c>
      <c r="C37" s="4">
        <v>0.56999999999999995</v>
      </c>
      <c r="D37" s="4">
        <v>0</v>
      </c>
      <c r="E37" s="4">
        <v>0</v>
      </c>
      <c r="F37" s="4">
        <v>0.28999999999999998</v>
      </c>
      <c r="G37" s="4">
        <v>1.42</v>
      </c>
      <c r="H37" s="4">
        <f t="shared" si="0"/>
        <v>2.2799999999999998</v>
      </c>
      <c r="I37" s="4">
        <v>0</v>
      </c>
      <c r="J37" s="4">
        <v>0</v>
      </c>
      <c r="K37" s="4">
        <f t="shared" si="1"/>
        <v>2.2799999999999998</v>
      </c>
    </row>
    <row r="38" spans="1:11" x14ac:dyDescent="0.25">
      <c r="A38" s="3" t="s">
        <v>43</v>
      </c>
      <c r="B38" s="3" t="s">
        <v>43</v>
      </c>
      <c r="C38" s="4">
        <v>169548.2</v>
      </c>
      <c r="D38" s="4">
        <v>0</v>
      </c>
      <c r="E38" s="4">
        <v>0</v>
      </c>
      <c r="F38" s="4">
        <v>2821.36</v>
      </c>
      <c r="G38" s="4">
        <v>51489.53</v>
      </c>
      <c r="H38" s="4">
        <f t="shared" si="0"/>
        <v>223859.09</v>
      </c>
      <c r="I38" s="4">
        <v>23672.32</v>
      </c>
      <c r="J38" s="4">
        <v>15606.78</v>
      </c>
      <c r="K38" s="4">
        <f t="shared" si="1"/>
        <v>231924.63</v>
      </c>
    </row>
    <row r="39" spans="1:11" x14ac:dyDescent="0.25">
      <c r="A39" s="3" t="s">
        <v>43</v>
      </c>
      <c r="B39" s="3" t="s">
        <v>44</v>
      </c>
      <c r="C39" s="4">
        <v>2476.19</v>
      </c>
      <c r="D39" s="4">
        <v>0</v>
      </c>
      <c r="E39" s="4">
        <v>0</v>
      </c>
      <c r="F39" s="4">
        <v>0.81</v>
      </c>
      <c r="G39" s="4">
        <v>96.64</v>
      </c>
      <c r="H39" s="4">
        <f t="shared" si="0"/>
        <v>2573.64</v>
      </c>
      <c r="I39" s="4">
        <v>21.68</v>
      </c>
      <c r="J39" s="4">
        <v>0</v>
      </c>
      <c r="K39" s="4">
        <f t="shared" si="1"/>
        <v>2595.3199999999997</v>
      </c>
    </row>
    <row r="40" spans="1:11" x14ac:dyDescent="0.25">
      <c r="A40" s="3" t="s">
        <v>43</v>
      </c>
      <c r="B40" s="3" t="s">
        <v>45</v>
      </c>
      <c r="C40" s="4">
        <v>15.57</v>
      </c>
      <c r="D40" s="4">
        <v>0</v>
      </c>
      <c r="E40" s="4">
        <v>0</v>
      </c>
      <c r="F40" s="4">
        <v>0.84</v>
      </c>
      <c r="G40" s="4">
        <v>7.54</v>
      </c>
      <c r="H40" s="4">
        <f t="shared" si="0"/>
        <v>23.95</v>
      </c>
      <c r="I40" s="4">
        <v>0</v>
      </c>
      <c r="J40" s="4">
        <v>0</v>
      </c>
      <c r="K40" s="4">
        <f t="shared" si="1"/>
        <v>23.95</v>
      </c>
    </row>
    <row r="41" spans="1:11" x14ac:dyDescent="0.25">
      <c r="A41" s="3" t="s">
        <v>43</v>
      </c>
      <c r="B41" s="3" t="s">
        <v>46</v>
      </c>
      <c r="C41" s="4">
        <v>121.65</v>
      </c>
      <c r="D41" s="4">
        <v>0</v>
      </c>
      <c r="E41" s="4">
        <v>0</v>
      </c>
      <c r="F41" s="4">
        <v>6.71</v>
      </c>
      <c r="G41" s="4">
        <v>58.16</v>
      </c>
      <c r="H41" s="4">
        <f t="shared" si="0"/>
        <v>186.52</v>
      </c>
      <c r="I41" s="4">
        <v>0</v>
      </c>
      <c r="J41" s="4">
        <v>0</v>
      </c>
      <c r="K41" s="4">
        <f t="shared" si="1"/>
        <v>186.52</v>
      </c>
    </row>
    <row r="42" spans="1:11" x14ac:dyDescent="0.25">
      <c r="A42" s="3" t="s">
        <v>43</v>
      </c>
      <c r="B42" s="3" t="s">
        <v>47</v>
      </c>
      <c r="C42" s="4">
        <v>142.54</v>
      </c>
      <c r="D42" s="4">
        <v>0</v>
      </c>
      <c r="E42" s="4">
        <v>0</v>
      </c>
      <c r="F42" s="4">
        <v>4.63</v>
      </c>
      <c r="G42" s="4">
        <v>98.61</v>
      </c>
      <c r="H42" s="4">
        <f t="shared" si="0"/>
        <v>245.77999999999997</v>
      </c>
      <c r="I42" s="4">
        <v>38.29</v>
      </c>
      <c r="J42" s="4">
        <v>0</v>
      </c>
      <c r="K42" s="4">
        <f t="shared" si="1"/>
        <v>284.07</v>
      </c>
    </row>
    <row r="43" spans="1:11" x14ac:dyDescent="0.25">
      <c r="A43" s="3" t="s">
        <v>43</v>
      </c>
      <c r="B43" s="3" t="s">
        <v>48</v>
      </c>
      <c r="C43" s="4">
        <v>4.8</v>
      </c>
      <c r="D43" s="4">
        <v>0</v>
      </c>
      <c r="E43" s="4">
        <v>0</v>
      </c>
      <c r="F43" s="4">
        <v>2.4</v>
      </c>
      <c r="G43" s="4">
        <v>11.36</v>
      </c>
      <c r="H43" s="4">
        <f t="shared" si="0"/>
        <v>18.559999999999999</v>
      </c>
      <c r="I43" s="4">
        <v>0</v>
      </c>
      <c r="J43" s="4">
        <v>0</v>
      </c>
      <c r="K43" s="4">
        <f t="shared" si="1"/>
        <v>18.559999999999999</v>
      </c>
    </row>
    <row r="44" spans="1:11" x14ac:dyDescent="0.25">
      <c r="A44" s="3" t="s">
        <v>43</v>
      </c>
      <c r="B44" s="3" t="s">
        <v>49</v>
      </c>
      <c r="C44" s="4">
        <v>536.12</v>
      </c>
      <c r="D44" s="4">
        <v>0</v>
      </c>
      <c r="E44" s="4">
        <v>0</v>
      </c>
      <c r="F44" s="4">
        <v>6.94</v>
      </c>
      <c r="G44" s="4">
        <v>158.54</v>
      </c>
      <c r="H44" s="4">
        <f t="shared" si="0"/>
        <v>701.6</v>
      </c>
      <c r="I44" s="4">
        <v>63.61</v>
      </c>
      <c r="J44" s="4">
        <v>0</v>
      </c>
      <c r="K44" s="4">
        <f t="shared" si="1"/>
        <v>765.21</v>
      </c>
    </row>
    <row r="45" spans="1:11" x14ac:dyDescent="0.25">
      <c r="A45" s="3" t="s">
        <v>43</v>
      </c>
      <c r="B45" s="3" t="s">
        <v>50</v>
      </c>
      <c r="C45" s="4">
        <v>2.19</v>
      </c>
      <c r="D45" s="4">
        <v>0</v>
      </c>
      <c r="E45" s="4">
        <v>0</v>
      </c>
      <c r="F45" s="4">
        <v>1.0900000000000001</v>
      </c>
      <c r="G45" s="4">
        <v>5.19</v>
      </c>
      <c r="H45" s="4">
        <f t="shared" si="0"/>
        <v>8.4700000000000006</v>
      </c>
      <c r="I45" s="4">
        <v>0</v>
      </c>
      <c r="J45" s="4">
        <v>0</v>
      </c>
      <c r="K45" s="4">
        <f t="shared" si="1"/>
        <v>8.4700000000000006</v>
      </c>
    </row>
    <row r="46" spans="1:11" x14ac:dyDescent="0.25">
      <c r="A46" s="3" t="s">
        <v>43</v>
      </c>
      <c r="B46" s="3" t="s">
        <v>51</v>
      </c>
      <c r="C46" s="4">
        <v>2.0699999999999998</v>
      </c>
      <c r="D46" s="4">
        <v>0</v>
      </c>
      <c r="E46" s="4">
        <v>0</v>
      </c>
      <c r="F46" s="4">
        <v>1.03</v>
      </c>
      <c r="G46" s="4">
        <v>4.88</v>
      </c>
      <c r="H46" s="4">
        <f t="shared" si="0"/>
        <v>7.9799999999999995</v>
      </c>
      <c r="I46" s="4">
        <v>0</v>
      </c>
      <c r="J46" s="4">
        <v>0</v>
      </c>
      <c r="K46" s="4">
        <f t="shared" si="1"/>
        <v>7.9799999999999995</v>
      </c>
    </row>
    <row r="47" spans="1:11" x14ac:dyDescent="0.25">
      <c r="A47" s="3" t="s">
        <v>43</v>
      </c>
      <c r="B47" s="3" t="s">
        <v>52</v>
      </c>
      <c r="C47" s="4">
        <v>5.14</v>
      </c>
      <c r="D47" s="4">
        <v>0</v>
      </c>
      <c r="E47" s="4">
        <v>0</v>
      </c>
      <c r="F47" s="4">
        <v>2.06</v>
      </c>
      <c r="G47" s="4">
        <v>9.7200000000000006</v>
      </c>
      <c r="H47" s="4">
        <f t="shared" si="0"/>
        <v>16.920000000000002</v>
      </c>
      <c r="I47" s="4">
        <v>0</v>
      </c>
      <c r="J47" s="4">
        <v>0</v>
      </c>
      <c r="K47" s="4">
        <f t="shared" si="1"/>
        <v>16.920000000000002</v>
      </c>
    </row>
    <row r="48" spans="1:11" x14ac:dyDescent="0.25">
      <c r="A48" s="3" t="s">
        <v>53</v>
      </c>
      <c r="B48" s="3" t="s">
        <v>53</v>
      </c>
      <c r="C48" s="4">
        <v>0.55000000000000004</v>
      </c>
      <c r="D48" s="4">
        <v>0</v>
      </c>
      <c r="E48" s="4">
        <v>0</v>
      </c>
      <c r="F48" s="4">
        <v>0</v>
      </c>
      <c r="G48" s="4">
        <v>0.06</v>
      </c>
      <c r="H48" s="4">
        <f t="shared" si="0"/>
        <v>0.6100000000000001</v>
      </c>
      <c r="I48" s="4">
        <v>0</v>
      </c>
      <c r="J48" s="4">
        <v>0</v>
      </c>
      <c r="K48" s="4">
        <f t="shared" si="1"/>
        <v>0.6100000000000001</v>
      </c>
    </row>
    <row r="49" spans="1:11" x14ac:dyDescent="0.25">
      <c r="A49" s="3" t="s">
        <v>54</v>
      </c>
      <c r="B49" s="3" t="s">
        <v>54</v>
      </c>
      <c r="C49" s="4">
        <v>3612</v>
      </c>
      <c r="D49" s="4">
        <v>0</v>
      </c>
      <c r="E49" s="4">
        <v>0</v>
      </c>
      <c r="F49" s="4">
        <v>0</v>
      </c>
      <c r="G49" s="4">
        <v>1001.1</v>
      </c>
      <c r="H49" s="4">
        <f t="shared" si="0"/>
        <v>4613.1000000000004</v>
      </c>
      <c r="I49" s="4">
        <v>0</v>
      </c>
      <c r="J49" s="4">
        <v>0</v>
      </c>
      <c r="K49" s="4">
        <f t="shared" si="1"/>
        <v>4613.1000000000004</v>
      </c>
    </row>
    <row r="50" spans="1:11" x14ac:dyDescent="0.25">
      <c r="A50" s="3" t="s">
        <v>55</v>
      </c>
      <c r="B50" s="3" t="s">
        <v>55</v>
      </c>
      <c r="C50" s="4">
        <v>2822.5</v>
      </c>
      <c r="D50" s="4">
        <v>0</v>
      </c>
      <c r="E50" s="4">
        <v>0</v>
      </c>
      <c r="F50" s="4">
        <v>18.899999999999999</v>
      </c>
      <c r="G50" s="4">
        <v>361.1</v>
      </c>
      <c r="H50" s="4">
        <f t="shared" si="0"/>
        <v>3202.5</v>
      </c>
      <c r="I50" s="4">
        <v>152.37</v>
      </c>
      <c r="J50" s="4">
        <v>41.57</v>
      </c>
      <c r="K50" s="4">
        <f t="shared" si="1"/>
        <v>3313.2999999999997</v>
      </c>
    </row>
    <row r="51" spans="1:11" x14ac:dyDescent="0.25">
      <c r="A51" s="3" t="s">
        <v>56</v>
      </c>
      <c r="B51" s="3" t="s">
        <v>56</v>
      </c>
      <c r="C51" s="4">
        <v>-25894.93</v>
      </c>
      <c r="D51" s="4">
        <v>0</v>
      </c>
      <c r="E51" s="4">
        <v>0</v>
      </c>
      <c r="F51" s="4">
        <v>505.08</v>
      </c>
      <c r="G51" s="4">
        <v>18213.52</v>
      </c>
      <c r="H51" s="4">
        <f t="shared" si="0"/>
        <v>-7176.3299999999981</v>
      </c>
      <c r="I51" s="4">
        <v>9148.2900000000009</v>
      </c>
      <c r="J51" s="4">
        <v>1657.26</v>
      </c>
      <c r="K51" s="4">
        <f t="shared" si="1"/>
        <v>314.70000000000277</v>
      </c>
    </row>
    <row r="52" spans="1:11" x14ac:dyDescent="0.25">
      <c r="A52" s="3" t="s">
        <v>57</v>
      </c>
      <c r="B52" s="3" t="s">
        <v>57</v>
      </c>
      <c r="C52" s="4">
        <v>-11400.5</v>
      </c>
      <c r="D52" s="4">
        <v>0</v>
      </c>
      <c r="E52" s="4">
        <v>0</v>
      </c>
      <c r="F52" s="4">
        <v>0</v>
      </c>
      <c r="G52" s="4">
        <v>-342.02</v>
      </c>
      <c r="H52" s="4">
        <f t="shared" si="0"/>
        <v>-11742.52</v>
      </c>
      <c r="I52" s="4">
        <v>0</v>
      </c>
      <c r="J52" s="4">
        <v>0</v>
      </c>
      <c r="K52" s="4">
        <f t="shared" si="1"/>
        <v>-11742.52</v>
      </c>
    </row>
    <row r="53" spans="1:11" x14ac:dyDescent="0.25">
      <c r="A53" s="3" t="s">
        <v>58</v>
      </c>
      <c r="B53" s="3" t="s">
        <v>58</v>
      </c>
      <c r="C53" s="4">
        <v>461.05</v>
      </c>
      <c r="D53" s="4">
        <v>0</v>
      </c>
      <c r="E53" s="4">
        <v>0</v>
      </c>
      <c r="F53" s="4">
        <v>0</v>
      </c>
      <c r="G53" s="4">
        <v>0</v>
      </c>
      <c r="H53" s="4">
        <f t="shared" si="0"/>
        <v>461.05</v>
      </c>
      <c r="I53" s="4">
        <v>0</v>
      </c>
      <c r="J53" s="4">
        <v>0</v>
      </c>
      <c r="K53" s="4">
        <f t="shared" si="1"/>
        <v>461.05</v>
      </c>
    </row>
    <row r="54" spans="1:11" x14ac:dyDescent="0.25">
      <c r="A54" s="3" t="s">
        <v>59</v>
      </c>
      <c r="B54" s="3" t="s">
        <v>59</v>
      </c>
      <c r="C54" s="4">
        <v>-818.2</v>
      </c>
      <c r="D54" s="4">
        <v>0</v>
      </c>
      <c r="E54" s="4">
        <v>0</v>
      </c>
      <c r="F54" s="4">
        <v>4</v>
      </c>
      <c r="G54" s="4">
        <v>745.63</v>
      </c>
      <c r="H54" s="4">
        <f t="shared" si="0"/>
        <v>-68.57000000000005</v>
      </c>
      <c r="I54" s="4">
        <v>1470.23</v>
      </c>
      <c r="J54" s="4">
        <v>160.91999999999999</v>
      </c>
      <c r="K54" s="4">
        <f t="shared" si="1"/>
        <v>1240.7399999999998</v>
      </c>
    </row>
    <row r="55" spans="1:11" ht="25.5" x14ac:dyDescent="0.25">
      <c r="A55" s="3" t="s">
        <v>60</v>
      </c>
      <c r="B55" s="3" t="s">
        <v>60</v>
      </c>
      <c r="C55" s="4">
        <v>1859.37</v>
      </c>
      <c r="D55" s="4">
        <v>0</v>
      </c>
      <c r="E55" s="4">
        <v>0</v>
      </c>
      <c r="F55" s="4">
        <v>0</v>
      </c>
      <c r="G55" s="4">
        <v>111.56</v>
      </c>
      <c r="H55" s="4">
        <f t="shared" si="0"/>
        <v>1970.9299999999998</v>
      </c>
      <c r="I55" s="4">
        <v>0</v>
      </c>
      <c r="J55" s="4">
        <v>0</v>
      </c>
      <c r="K55" s="4">
        <f t="shared" si="1"/>
        <v>1970.9299999999998</v>
      </c>
    </row>
    <row r="56" spans="1:11" x14ac:dyDescent="0.25">
      <c r="A56" s="3" t="s">
        <v>61</v>
      </c>
      <c r="B56" s="3" t="s">
        <v>61</v>
      </c>
      <c r="C56" s="4">
        <v>78.08</v>
      </c>
      <c r="D56" s="4">
        <v>0</v>
      </c>
      <c r="E56" s="4">
        <v>0</v>
      </c>
      <c r="F56" s="4">
        <v>0</v>
      </c>
      <c r="G56" s="4">
        <v>0</v>
      </c>
      <c r="H56" s="4">
        <f t="shared" si="0"/>
        <v>78.08</v>
      </c>
      <c r="I56" s="4">
        <v>-3.12</v>
      </c>
      <c r="J56" s="4">
        <v>0</v>
      </c>
      <c r="K56" s="4">
        <f t="shared" si="1"/>
        <v>74.959999999999994</v>
      </c>
    </row>
    <row r="57" spans="1:11" x14ac:dyDescent="0.25">
      <c r="A57" s="3" t="s">
        <v>62</v>
      </c>
      <c r="B57" s="3" t="s">
        <v>63</v>
      </c>
      <c r="C57" s="4">
        <v>4141.66</v>
      </c>
      <c r="D57" s="4">
        <v>0</v>
      </c>
      <c r="E57" s="4">
        <v>0</v>
      </c>
      <c r="F57" s="4">
        <v>0</v>
      </c>
      <c r="G57" s="4">
        <v>745.5</v>
      </c>
      <c r="H57" s="4">
        <f t="shared" si="0"/>
        <v>4887.16</v>
      </c>
      <c r="I57" s="4">
        <v>0</v>
      </c>
      <c r="J57" s="4">
        <v>0</v>
      </c>
      <c r="K57" s="4">
        <f t="shared" si="1"/>
        <v>4887.16</v>
      </c>
    </row>
    <row r="58" spans="1:11" x14ac:dyDescent="0.25">
      <c r="A58" s="3" t="s">
        <v>64</v>
      </c>
      <c r="B58" s="3" t="s">
        <v>65</v>
      </c>
      <c r="C58" s="4">
        <v>1315.66</v>
      </c>
      <c r="D58" s="4">
        <v>0</v>
      </c>
      <c r="E58" s="4">
        <v>0</v>
      </c>
      <c r="F58" s="4">
        <v>0</v>
      </c>
      <c r="G58" s="4">
        <v>236.82</v>
      </c>
      <c r="H58" s="4">
        <f t="shared" si="0"/>
        <v>1552.48</v>
      </c>
      <c r="I58" s="4">
        <v>0</v>
      </c>
      <c r="J58" s="4">
        <v>0</v>
      </c>
      <c r="K58" s="4">
        <f t="shared" si="1"/>
        <v>1552.48</v>
      </c>
    </row>
    <row r="59" spans="1:11" x14ac:dyDescent="0.25">
      <c r="A59" s="3" t="s">
        <v>66</v>
      </c>
      <c r="B59" s="3" t="s">
        <v>66</v>
      </c>
      <c r="C59" s="4">
        <v>138.19</v>
      </c>
      <c r="D59" s="4">
        <v>0</v>
      </c>
      <c r="E59" s="4">
        <v>0</v>
      </c>
      <c r="F59" s="4">
        <v>0</v>
      </c>
      <c r="G59" s="4">
        <v>-1.44</v>
      </c>
      <c r="H59" s="4">
        <f t="shared" si="0"/>
        <v>136.75</v>
      </c>
      <c r="I59" s="4">
        <v>0.04</v>
      </c>
      <c r="J59" s="4">
        <v>0</v>
      </c>
      <c r="K59" s="4">
        <f t="shared" si="1"/>
        <v>136.79</v>
      </c>
    </row>
    <row r="60" spans="1:11" x14ac:dyDescent="0.25">
      <c r="A60" s="3" t="s">
        <v>67</v>
      </c>
      <c r="B60" s="3" t="s">
        <v>67</v>
      </c>
      <c r="C60" s="4">
        <v>-1425.19</v>
      </c>
      <c r="D60" s="4">
        <v>0</v>
      </c>
      <c r="E60" s="4">
        <v>0</v>
      </c>
      <c r="F60" s="4">
        <v>0</v>
      </c>
      <c r="G60" s="4">
        <v>-42.76</v>
      </c>
      <c r="H60" s="4">
        <f t="shared" si="0"/>
        <v>-1467.95</v>
      </c>
      <c r="I60" s="4">
        <v>0</v>
      </c>
      <c r="J60" s="4">
        <v>0</v>
      </c>
      <c r="K60" s="4">
        <f t="shared" si="1"/>
        <v>-1467.95</v>
      </c>
    </row>
    <row r="61" spans="1:11" x14ac:dyDescent="0.25">
      <c r="A61" s="3" t="s">
        <v>68</v>
      </c>
      <c r="B61" s="3" t="s">
        <v>68</v>
      </c>
      <c r="C61" s="4">
        <v>4515.0600000000004</v>
      </c>
      <c r="D61" s="4">
        <v>0</v>
      </c>
      <c r="E61" s="4">
        <v>0</v>
      </c>
      <c r="F61" s="4">
        <v>0</v>
      </c>
      <c r="G61" s="4">
        <v>31.98</v>
      </c>
      <c r="H61" s="4">
        <f t="shared" si="0"/>
        <v>4547.04</v>
      </c>
      <c r="I61" s="4">
        <v>0</v>
      </c>
      <c r="J61" s="4">
        <v>0</v>
      </c>
      <c r="K61" s="4">
        <f t="shared" si="1"/>
        <v>4547.04</v>
      </c>
    </row>
    <row r="62" spans="1:11" x14ac:dyDescent="0.25">
      <c r="A62" s="3" t="s">
        <v>69</v>
      </c>
      <c r="B62" s="3" t="s">
        <v>69</v>
      </c>
      <c r="C62" s="4">
        <v>1154.75</v>
      </c>
      <c r="D62" s="4">
        <v>0</v>
      </c>
      <c r="E62" s="4">
        <v>0</v>
      </c>
      <c r="F62" s="4">
        <v>0</v>
      </c>
      <c r="G62" s="4">
        <v>219.53</v>
      </c>
      <c r="H62" s="4">
        <f t="shared" si="0"/>
        <v>1374.28</v>
      </c>
      <c r="I62" s="4">
        <v>75.47</v>
      </c>
      <c r="J62" s="4">
        <v>83.87</v>
      </c>
      <c r="K62" s="4">
        <f t="shared" si="1"/>
        <v>1365.88</v>
      </c>
    </row>
    <row r="63" spans="1:11" x14ac:dyDescent="0.25">
      <c r="A63" s="3" t="s">
        <v>70</v>
      </c>
      <c r="B63" s="3" t="s">
        <v>70</v>
      </c>
      <c r="C63" s="4">
        <v>-2475.7399999999998</v>
      </c>
      <c r="D63" s="4">
        <v>0</v>
      </c>
      <c r="E63" s="4">
        <v>0</v>
      </c>
      <c r="F63" s="4">
        <v>0</v>
      </c>
      <c r="G63" s="4">
        <v>12.45</v>
      </c>
      <c r="H63" s="4">
        <f t="shared" si="0"/>
        <v>-2463.29</v>
      </c>
      <c r="I63" s="4">
        <v>104.5</v>
      </c>
      <c r="J63" s="4">
        <v>4.45</v>
      </c>
      <c r="K63" s="4">
        <f t="shared" si="1"/>
        <v>-2363.2399999999998</v>
      </c>
    </row>
    <row r="64" spans="1:11" x14ac:dyDescent="0.25">
      <c r="A64" s="3" t="s">
        <v>71</v>
      </c>
      <c r="B64" s="3" t="s">
        <v>71</v>
      </c>
      <c r="C64" s="4">
        <v>969.86</v>
      </c>
      <c r="D64" s="4">
        <v>0</v>
      </c>
      <c r="E64" s="4">
        <v>0</v>
      </c>
      <c r="F64" s="4">
        <v>0</v>
      </c>
      <c r="G64" s="4">
        <v>52.04</v>
      </c>
      <c r="H64" s="4">
        <f t="shared" si="0"/>
        <v>1021.9</v>
      </c>
      <c r="I64" s="4">
        <v>10.039999999999999</v>
      </c>
      <c r="J64" s="4">
        <v>0</v>
      </c>
      <c r="K64" s="4">
        <f t="shared" si="1"/>
        <v>1031.94</v>
      </c>
    </row>
    <row r="65" spans="1:11" x14ac:dyDescent="0.25">
      <c r="A65" s="3" t="s">
        <v>72</v>
      </c>
      <c r="B65" s="3" t="s">
        <v>72</v>
      </c>
      <c r="C65" s="4">
        <v>549.39</v>
      </c>
      <c r="D65" s="4">
        <v>0</v>
      </c>
      <c r="E65" s="4">
        <v>0</v>
      </c>
      <c r="F65" s="4">
        <v>0</v>
      </c>
      <c r="G65" s="4">
        <v>64.89</v>
      </c>
      <c r="H65" s="4">
        <f t="shared" si="0"/>
        <v>614.28</v>
      </c>
      <c r="I65" s="4">
        <v>3.81</v>
      </c>
      <c r="J65" s="4">
        <v>0</v>
      </c>
      <c r="K65" s="4">
        <f t="shared" si="1"/>
        <v>618.08999999999992</v>
      </c>
    </row>
    <row r="66" spans="1:11" x14ac:dyDescent="0.25">
      <c r="A66" s="3" t="s">
        <v>73</v>
      </c>
      <c r="B66" s="3" t="s">
        <v>73</v>
      </c>
      <c r="C66" s="4">
        <v>2806.03</v>
      </c>
      <c r="D66" s="4">
        <v>0</v>
      </c>
      <c r="E66" s="4">
        <v>0</v>
      </c>
      <c r="F66" s="4">
        <v>0</v>
      </c>
      <c r="G66" s="4">
        <v>522.29</v>
      </c>
      <c r="H66" s="4">
        <f t="shared" si="0"/>
        <v>3328.32</v>
      </c>
      <c r="I66" s="4">
        <v>-1.1499999999999999</v>
      </c>
      <c r="J66" s="4">
        <v>0</v>
      </c>
      <c r="K66" s="4">
        <f t="shared" si="1"/>
        <v>3327.17</v>
      </c>
    </row>
    <row r="67" spans="1:11" x14ac:dyDescent="0.25">
      <c r="A67" s="3" t="s">
        <v>74</v>
      </c>
      <c r="B67" s="3" t="s">
        <v>74</v>
      </c>
      <c r="C67" s="4">
        <v>-28334.89</v>
      </c>
      <c r="D67" s="4">
        <v>0</v>
      </c>
      <c r="E67" s="4">
        <v>0</v>
      </c>
      <c r="F67" s="4">
        <v>80.2</v>
      </c>
      <c r="G67" s="4">
        <v>3013.49</v>
      </c>
      <c r="H67" s="4">
        <f t="shared" si="0"/>
        <v>-25241.199999999997</v>
      </c>
      <c r="I67" s="4">
        <v>2033.67</v>
      </c>
      <c r="J67" s="4">
        <v>292.73</v>
      </c>
      <c r="K67" s="4">
        <f t="shared" si="1"/>
        <v>-23500.26</v>
      </c>
    </row>
    <row r="68" spans="1:11" x14ac:dyDescent="0.25">
      <c r="A68" s="3" t="s">
        <v>74</v>
      </c>
      <c r="B68" s="3" t="s">
        <v>75</v>
      </c>
      <c r="C68" s="4">
        <v>0.38</v>
      </c>
      <c r="D68" s="4">
        <v>0</v>
      </c>
      <c r="E68" s="4">
        <v>0</v>
      </c>
      <c r="F68" s="4">
        <v>0</v>
      </c>
      <c r="G68" s="4">
        <v>0</v>
      </c>
      <c r="H68" s="4">
        <f t="shared" si="0"/>
        <v>0.38</v>
      </c>
      <c r="I68" s="4">
        <v>0</v>
      </c>
      <c r="J68" s="4">
        <v>0</v>
      </c>
      <c r="K68" s="4">
        <f t="shared" si="1"/>
        <v>0.38</v>
      </c>
    </row>
    <row r="69" spans="1:11" x14ac:dyDescent="0.25">
      <c r="A69" s="3" t="s">
        <v>74</v>
      </c>
      <c r="B69" s="3" t="s">
        <v>76</v>
      </c>
      <c r="C69" s="4">
        <v>-585.12</v>
      </c>
      <c r="D69" s="4">
        <v>0</v>
      </c>
      <c r="E69" s="4">
        <v>0</v>
      </c>
      <c r="F69" s="4">
        <v>1.82</v>
      </c>
      <c r="G69" s="4">
        <v>65.760000000000005</v>
      </c>
      <c r="H69" s="4">
        <f t="shared" si="0"/>
        <v>-517.54</v>
      </c>
      <c r="I69" s="4">
        <v>40.11</v>
      </c>
      <c r="J69" s="4">
        <v>5.32</v>
      </c>
      <c r="K69" s="4">
        <f t="shared" si="1"/>
        <v>-482.74999999999994</v>
      </c>
    </row>
    <row r="70" spans="1:11" x14ac:dyDescent="0.25">
      <c r="A70" s="3" t="s">
        <v>74</v>
      </c>
      <c r="B70" s="3" t="s">
        <v>77</v>
      </c>
      <c r="C70" s="4">
        <v>-81.84</v>
      </c>
      <c r="D70" s="4">
        <v>0</v>
      </c>
      <c r="E70" s="4">
        <v>0</v>
      </c>
      <c r="F70" s="4">
        <v>1.96</v>
      </c>
      <c r="G70" s="4">
        <v>45.57</v>
      </c>
      <c r="H70" s="4">
        <f t="shared" si="0"/>
        <v>-34.310000000000009</v>
      </c>
      <c r="I70" s="4">
        <v>8.5399999999999991</v>
      </c>
      <c r="J70" s="4">
        <v>0.33</v>
      </c>
      <c r="K70" s="4">
        <f t="shared" si="1"/>
        <v>-26.100000000000009</v>
      </c>
    </row>
    <row r="71" spans="1:11" x14ac:dyDescent="0.25">
      <c r="A71" s="3" t="s">
        <v>78</v>
      </c>
      <c r="B71" s="3" t="s">
        <v>78</v>
      </c>
      <c r="C71" s="4">
        <v>-1068.23</v>
      </c>
      <c r="D71" s="4">
        <v>0</v>
      </c>
      <c r="E71" s="4">
        <v>0</v>
      </c>
      <c r="F71" s="4">
        <v>0</v>
      </c>
      <c r="G71" s="4">
        <v>-547.80999999999995</v>
      </c>
      <c r="H71" s="4">
        <f t="shared" ref="H71:H133" si="2">SUM(C71:G71)</f>
        <v>-1616.04</v>
      </c>
      <c r="I71" s="4">
        <v>0</v>
      </c>
      <c r="J71" s="4">
        <v>0</v>
      </c>
      <c r="K71" s="4">
        <f t="shared" ref="K71:K133" si="3">H71+I71-J71</f>
        <v>-1616.04</v>
      </c>
    </row>
    <row r="72" spans="1:11" x14ac:dyDescent="0.25">
      <c r="A72" s="3" t="s">
        <v>79</v>
      </c>
      <c r="B72" s="3" t="s">
        <v>80</v>
      </c>
      <c r="C72" s="4">
        <v>1460.4</v>
      </c>
      <c r="D72" s="4">
        <v>0</v>
      </c>
      <c r="E72" s="4">
        <v>0</v>
      </c>
      <c r="F72" s="4">
        <v>0</v>
      </c>
      <c r="G72" s="4">
        <v>0</v>
      </c>
      <c r="H72" s="4">
        <f t="shared" si="2"/>
        <v>1460.4</v>
      </c>
      <c r="I72" s="4">
        <v>-41.14</v>
      </c>
      <c r="J72" s="4">
        <v>0</v>
      </c>
      <c r="K72" s="4">
        <f t="shared" si="3"/>
        <v>1419.26</v>
      </c>
    </row>
    <row r="73" spans="1:11" x14ac:dyDescent="0.25">
      <c r="A73" s="3" t="s">
        <v>81</v>
      </c>
      <c r="B73" s="3" t="s">
        <v>81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2"/>
        <v>0</v>
      </c>
      <c r="I73" s="4">
        <v>-1.42</v>
      </c>
      <c r="J73" s="4">
        <v>0</v>
      </c>
      <c r="K73" s="4">
        <f t="shared" si="3"/>
        <v>-1.42</v>
      </c>
    </row>
    <row r="74" spans="1:11" x14ac:dyDescent="0.25">
      <c r="A74" s="3" t="s">
        <v>82</v>
      </c>
      <c r="B74" s="3" t="s">
        <v>82</v>
      </c>
      <c r="C74" s="4">
        <v>0</v>
      </c>
      <c r="D74" s="4">
        <v>0</v>
      </c>
      <c r="E74" s="4">
        <v>0</v>
      </c>
      <c r="F74" s="4">
        <v>0</v>
      </c>
      <c r="G74" s="4">
        <v>2.08</v>
      </c>
      <c r="H74" s="4">
        <f t="shared" si="2"/>
        <v>2.08</v>
      </c>
      <c r="I74" s="4">
        <v>0</v>
      </c>
      <c r="J74" s="4">
        <v>0</v>
      </c>
      <c r="K74" s="4">
        <f t="shared" si="3"/>
        <v>2.08</v>
      </c>
    </row>
    <row r="75" spans="1:11" x14ac:dyDescent="0.25">
      <c r="A75" s="3" t="s">
        <v>83</v>
      </c>
      <c r="B75" s="3" t="s">
        <v>83</v>
      </c>
      <c r="C75" s="4">
        <v>0</v>
      </c>
      <c r="D75" s="4">
        <v>0</v>
      </c>
      <c r="E75" s="4">
        <v>0</v>
      </c>
      <c r="F75" s="4">
        <v>0</v>
      </c>
      <c r="G75" s="4">
        <v>7.06</v>
      </c>
      <c r="H75" s="4">
        <f t="shared" si="2"/>
        <v>7.06</v>
      </c>
      <c r="I75" s="4">
        <v>0</v>
      </c>
      <c r="J75" s="4">
        <v>0</v>
      </c>
      <c r="K75" s="4">
        <f t="shared" si="3"/>
        <v>7.06</v>
      </c>
    </row>
    <row r="76" spans="1:11" x14ac:dyDescent="0.25">
      <c r="A76" s="3" t="s">
        <v>84</v>
      </c>
      <c r="B76" s="3" t="s">
        <v>84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"/>
        <v>0</v>
      </c>
      <c r="I76" s="4">
        <v>-8.58</v>
      </c>
      <c r="J76" s="4">
        <v>0</v>
      </c>
      <c r="K76" s="4">
        <f t="shared" si="3"/>
        <v>-8.58</v>
      </c>
    </row>
    <row r="77" spans="1:11" x14ac:dyDescent="0.25">
      <c r="A77" s="3" t="s">
        <v>85</v>
      </c>
      <c r="B77" s="3" t="s">
        <v>85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"/>
        <v>0</v>
      </c>
      <c r="I77" s="4">
        <v>-0.01</v>
      </c>
      <c r="J77" s="4">
        <v>0</v>
      </c>
      <c r="K77" s="4">
        <f t="shared" si="3"/>
        <v>-0.01</v>
      </c>
    </row>
    <row r="78" spans="1:11" x14ac:dyDescent="0.25">
      <c r="A78" s="3" t="s">
        <v>86</v>
      </c>
      <c r="B78" s="3" t="s">
        <v>86</v>
      </c>
      <c r="C78" s="4">
        <v>70.790000000000006</v>
      </c>
      <c r="D78" s="4">
        <v>0</v>
      </c>
      <c r="E78" s="4">
        <v>0</v>
      </c>
      <c r="F78" s="4">
        <v>0</v>
      </c>
      <c r="G78" s="4">
        <v>2.41</v>
      </c>
      <c r="H78" s="4">
        <f t="shared" si="2"/>
        <v>73.2</v>
      </c>
      <c r="I78" s="4">
        <v>0</v>
      </c>
      <c r="J78" s="4">
        <v>0</v>
      </c>
      <c r="K78" s="4">
        <f t="shared" si="3"/>
        <v>73.2</v>
      </c>
    </row>
    <row r="79" spans="1:11" x14ac:dyDescent="0.25">
      <c r="A79" s="3" t="s">
        <v>87</v>
      </c>
      <c r="B79" s="3" t="s">
        <v>87</v>
      </c>
      <c r="C79" s="4">
        <v>603.16</v>
      </c>
      <c r="D79" s="4">
        <v>0</v>
      </c>
      <c r="E79" s="4">
        <v>0</v>
      </c>
      <c r="F79" s="4">
        <v>0</v>
      </c>
      <c r="G79" s="4">
        <v>0</v>
      </c>
      <c r="H79" s="4">
        <f t="shared" si="2"/>
        <v>603.16</v>
      </c>
      <c r="I79" s="4">
        <v>0</v>
      </c>
      <c r="J79" s="4">
        <v>0</v>
      </c>
      <c r="K79" s="4">
        <f t="shared" si="3"/>
        <v>603.16</v>
      </c>
    </row>
    <row r="80" spans="1:11" x14ac:dyDescent="0.25">
      <c r="A80" s="3" t="s">
        <v>88</v>
      </c>
      <c r="B80" s="3" t="s">
        <v>88</v>
      </c>
      <c r="C80" s="4">
        <v>3597.76</v>
      </c>
      <c r="D80" s="4">
        <v>0</v>
      </c>
      <c r="E80" s="4">
        <v>0</v>
      </c>
      <c r="F80" s="4">
        <v>0</v>
      </c>
      <c r="G80" s="4">
        <v>0</v>
      </c>
      <c r="H80" s="4">
        <f t="shared" si="2"/>
        <v>3597.76</v>
      </c>
      <c r="I80" s="4">
        <v>0</v>
      </c>
      <c r="J80" s="4">
        <v>0</v>
      </c>
      <c r="K80" s="4">
        <f t="shared" si="3"/>
        <v>3597.76</v>
      </c>
    </row>
    <row r="81" spans="1:11" x14ac:dyDescent="0.25">
      <c r="A81" s="3" t="s">
        <v>89</v>
      </c>
      <c r="B81" s="3" t="s">
        <v>89</v>
      </c>
      <c r="C81" s="4">
        <v>57.57</v>
      </c>
      <c r="D81" s="4">
        <v>0</v>
      </c>
      <c r="E81" s="4">
        <v>0</v>
      </c>
      <c r="F81" s="4">
        <v>0</v>
      </c>
      <c r="G81" s="4">
        <v>0</v>
      </c>
      <c r="H81" s="4">
        <f t="shared" si="2"/>
        <v>57.57</v>
      </c>
      <c r="I81" s="4">
        <v>0</v>
      </c>
      <c r="J81" s="4">
        <v>0</v>
      </c>
      <c r="K81" s="4">
        <f t="shared" si="3"/>
        <v>57.57</v>
      </c>
    </row>
    <row r="82" spans="1:11" x14ac:dyDescent="0.25">
      <c r="A82" s="3" t="s">
        <v>90</v>
      </c>
      <c r="B82" s="3" t="s">
        <v>90</v>
      </c>
      <c r="C82" s="4">
        <v>2708.2</v>
      </c>
      <c r="D82" s="4">
        <v>0</v>
      </c>
      <c r="E82" s="4">
        <v>0</v>
      </c>
      <c r="F82" s="4">
        <v>0</v>
      </c>
      <c r="G82" s="4">
        <v>720.86</v>
      </c>
      <c r="H82" s="4">
        <f t="shared" si="2"/>
        <v>3429.06</v>
      </c>
      <c r="I82" s="4">
        <v>0</v>
      </c>
      <c r="J82" s="4">
        <v>0</v>
      </c>
      <c r="K82" s="4">
        <f t="shared" si="3"/>
        <v>3429.06</v>
      </c>
    </row>
    <row r="83" spans="1:11" x14ac:dyDescent="0.25">
      <c r="A83" s="3" t="s">
        <v>91</v>
      </c>
      <c r="B83" s="3" t="s">
        <v>91</v>
      </c>
      <c r="C83" s="4">
        <v>71.39</v>
      </c>
      <c r="D83" s="4">
        <v>0</v>
      </c>
      <c r="E83" s="4">
        <v>0</v>
      </c>
      <c r="F83" s="4">
        <v>0</v>
      </c>
      <c r="G83" s="4">
        <v>15.36</v>
      </c>
      <c r="H83" s="4">
        <f t="shared" si="2"/>
        <v>86.75</v>
      </c>
      <c r="I83" s="4">
        <v>0</v>
      </c>
      <c r="J83" s="4">
        <v>0</v>
      </c>
      <c r="K83" s="4">
        <f t="shared" si="3"/>
        <v>86.75</v>
      </c>
    </row>
    <row r="84" spans="1:11" x14ac:dyDescent="0.25">
      <c r="A84" s="3" t="s">
        <v>92</v>
      </c>
      <c r="B84" s="3" t="s">
        <v>92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"/>
        <v>0</v>
      </c>
      <c r="I84" s="4">
        <v>0.01</v>
      </c>
      <c r="J84" s="4">
        <v>0</v>
      </c>
      <c r="K84" s="4">
        <f t="shared" si="3"/>
        <v>0.01</v>
      </c>
    </row>
    <row r="85" spans="1:11" x14ac:dyDescent="0.25">
      <c r="A85" s="3" t="s">
        <v>93</v>
      </c>
      <c r="B85" s="3" t="s">
        <v>93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"/>
        <v>0</v>
      </c>
      <c r="I85" s="4">
        <v>-0.01</v>
      </c>
      <c r="J85" s="4">
        <v>0</v>
      </c>
      <c r="K85" s="4">
        <f t="shared" si="3"/>
        <v>-0.01</v>
      </c>
    </row>
    <row r="86" spans="1:11" x14ac:dyDescent="0.25">
      <c r="A86" s="3" t="s">
        <v>94</v>
      </c>
      <c r="B86" s="3" t="s">
        <v>94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f t="shared" si="2"/>
        <v>0</v>
      </c>
      <c r="I86" s="4">
        <v>0.03</v>
      </c>
      <c r="J86" s="4">
        <v>0</v>
      </c>
      <c r="K86" s="4">
        <f t="shared" si="3"/>
        <v>0.03</v>
      </c>
    </row>
    <row r="87" spans="1:11" x14ac:dyDescent="0.25">
      <c r="A87" s="3" t="s">
        <v>95</v>
      </c>
      <c r="B87" s="3" t="s">
        <v>95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f t="shared" si="2"/>
        <v>0</v>
      </c>
      <c r="I87" s="4">
        <v>-0.01</v>
      </c>
      <c r="J87" s="4">
        <v>0</v>
      </c>
      <c r="K87" s="4">
        <f t="shared" si="3"/>
        <v>-0.01</v>
      </c>
    </row>
    <row r="88" spans="1:11" x14ac:dyDescent="0.25">
      <c r="A88" s="3" t="s">
        <v>96</v>
      </c>
      <c r="B88" s="3" t="s">
        <v>96</v>
      </c>
      <c r="C88" s="4">
        <v>-130221.82</v>
      </c>
      <c r="D88" s="4">
        <v>0</v>
      </c>
      <c r="E88" s="4">
        <v>0</v>
      </c>
      <c r="F88" s="4">
        <v>0</v>
      </c>
      <c r="G88" s="4">
        <v>-47419.75</v>
      </c>
      <c r="H88" s="4">
        <f t="shared" si="2"/>
        <v>-177641.57</v>
      </c>
      <c r="I88" s="4">
        <v>0</v>
      </c>
      <c r="J88" s="4">
        <v>0</v>
      </c>
      <c r="K88" s="4">
        <f t="shared" si="3"/>
        <v>-177641.57</v>
      </c>
    </row>
    <row r="89" spans="1:11" x14ac:dyDescent="0.25">
      <c r="A89" s="3" t="s">
        <v>97</v>
      </c>
      <c r="B89" s="3" t="s">
        <v>97</v>
      </c>
      <c r="C89" s="4">
        <v>3159.85</v>
      </c>
      <c r="D89" s="4">
        <v>0</v>
      </c>
      <c r="E89" s="4">
        <v>0</v>
      </c>
      <c r="F89" s="4">
        <v>0</v>
      </c>
      <c r="G89" s="4">
        <v>33.950000000000003</v>
      </c>
      <c r="H89" s="4">
        <f t="shared" si="2"/>
        <v>3193.7999999999997</v>
      </c>
      <c r="I89" s="4">
        <v>-0.02</v>
      </c>
      <c r="J89" s="4">
        <v>0</v>
      </c>
      <c r="K89" s="4">
        <f t="shared" si="3"/>
        <v>3193.7799999999997</v>
      </c>
    </row>
    <row r="90" spans="1:11" x14ac:dyDescent="0.25">
      <c r="A90" s="3" t="s">
        <v>98</v>
      </c>
      <c r="B90" s="3" t="s">
        <v>98</v>
      </c>
      <c r="C90" s="4">
        <v>323.60000000000002</v>
      </c>
      <c r="D90" s="4">
        <v>0</v>
      </c>
      <c r="E90" s="4">
        <v>0</v>
      </c>
      <c r="F90" s="4">
        <v>0</v>
      </c>
      <c r="G90" s="4">
        <v>60.22</v>
      </c>
      <c r="H90" s="4">
        <f t="shared" si="2"/>
        <v>383.82000000000005</v>
      </c>
      <c r="I90" s="4">
        <v>0.38</v>
      </c>
      <c r="J90" s="4">
        <v>0</v>
      </c>
      <c r="K90" s="4">
        <f t="shared" si="3"/>
        <v>384.20000000000005</v>
      </c>
    </row>
    <row r="91" spans="1:11" x14ac:dyDescent="0.25">
      <c r="A91" s="3" t="s">
        <v>99</v>
      </c>
      <c r="B91" s="3" t="s">
        <v>99</v>
      </c>
      <c r="C91" s="4">
        <v>64339.33</v>
      </c>
      <c r="D91" s="4">
        <v>0</v>
      </c>
      <c r="E91" s="4">
        <v>0</v>
      </c>
      <c r="F91" s="4">
        <v>461.65</v>
      </c>
      <c r="G91" s="4">
        <v>8455.9599999999991</v>
      </c>
      <c r="H91" s="4">
        <f t="shared" si="2"/>
        <v>73256.94</v>
      </c>
      <c r="I91" s="4">
        <v>3546.67</v>
      </c>
      <c r="J91" s="4">
        <v>948.76</v>
      </c>
      <c r="K91" s="4">
        <f t="shared" si="3"/>
        <v>75854.850000000006</v>
      </c>
    </row>
    <row r="92" spans="1:11" x14ac:dyDescent="0.25">
      <c r="A92" s="3" t="s">
        <v>100</v>
      </c>
      <c r="B92" s="3" t="s">
        <v>101</v>
      </c>
      <c r="C92" s="4">
        <v>115</v>
      </c>
      <c r="D92" s="4">
        <v>0</v>
      </c>
      <c r="E92" s="4">
        <v>0</v>
      </c>
      <c r="F92" s="4">
        <v>0</v>
      </c>
      <c r="G92" s="4">
        <v>107.82</v>
      </c>
      <c r="H92" s="4">
        <f t="shared" si="2"/>
        <v>222.82</v>
      </c>
      <c r="I92" s="4">
        <v>0</v>
      </c>
      <c r="J92" s="4">
        <v>0</v>
      </c>
      <c r="K92" s="4">
        <f t="shared" si="3"/>
        <v>222.82</v>
      </c>
    </row>
    <row r="93" spans="1:11" x14ac:dyDescent="0.25">
      <c r="A93" s="3" t="s">
        <v>102</v>
      </c>
      <c r="B93" s="3" t="s">
        <v>102</v>
      </c>
      <c r="C93" s="4">
        <v>716.92</v>
      </c>
      <c r="D93" s="4">
        <v>0</v>
      </c>
      <c r="E93" s="4">
        <v>0</v>
      </c>
      <c r="F93" s="4">
        <v>0</v>
      </c>
      <c r="G93" s="4">
        <v>0</v>
      </c>
      <c r="H93" s="4">
        <f t="shared" si="2"/>
        <v>716.92</v>
      </c>
      <c r="I93" s="4">
        <v>-18.829999999999998</v>
      </c>
      <c r="J93" s="4">
        <v>0</v>
      </c>
      <c r="K93" s="4">
        <f t="shared" si="3"/>
        <v>698.08999999999992</v>
      </c>
    </row>
    <row r="94" spans="1:11" x14ac:dyDescent="0.25">
      <c r="A94" s="3" t="s">
        <v>103</v>
      </c>
      <c r="B94" s="3" t="s">
        <v>103</v>
      </c>
      <c r="C94" s="4">
        <v>300.60000000000002</v>
      </c>
      <c r="D94" s="4">
        <v>0</v>
      </c>
      <c r="E94" s="4">
        <v>0</v>
      </c>
      <c r="F94" s="4">
        <v>0</v>
      </c>
      <c r="G94" s="4">
        <v>4.34</v>
      </c>
      <c r="H94" s="4">
        <f t="shared" si="2"/>
        <v>304.94</v>
      </c>
      <c r="I94" s="4">
        <v>0</v>
      </c>
      <c r="J94" s="4">
        <v>0</v>
      </c>
      <c r="K94" s="4">
        <f t="shared" si="3"/>
        <v>304.94</v>
      </c>
    </row>
    <row r="95" spans="1:11" x14ac:dyDescent="0.25">
      <c r="A95" s="3" t="s">
        <v>104</v>
      </c>
      <c r="B95" s="3" t="s">
        <v>159</v>
      </c>
      <c r="C95" s="4">
        <v>250.72</v>
      </c>
      <c r="D95" s="4">
        <v>0</v>
      </c>
      <c r="E95" s="4">
        <v>0</v>
      </c>
      <c r="F95" s="4">
        <v>0</v>
      </c>
      <c r="G95" s="4">
        <v>20.25</v>
      </c>
      <c r="H95" s="4">
        <f t="shared" si="2"/>
        <v>270.97000000000003</v>
      </c>
      <c r="I95" s="4">
        <v>0</v>
      </c>
      <c r="J95" s="4">
        <v>0</v>
      </c>
      <c r="K95" s="4">
        <f t="shared" si="3"/>
        <v>270.97000000000003</v>
      </c>
    </row>
    <row r="96" spans="1:11" x14ac:dyDescent="0.25">
      <c r="A96" s="3" t="s">
        <v>104</v>
      </c>
      <c r="B96" s="3" t="s">
        <v>105</v>
      </c>
      <c r="C96" s="4">
        <v>270473.23000000004</v>
      </c>
      <c r="D96" s="4">
        <v>0</v>
      </c>
      <c r="E96" s="4">
        <v>0</v>
      </c>
      <c r="F96" s="4">
        <v>1929.82</v>
      </c>
      <c r="G96" s="4">
        <v>39856.65</v>
      </c>
      <c r="H96" s="4">
        <f t="shared" si="2"/>
        <v>312259.70000000007</v>
      </c>
      <c r="I96" s="4">
        <v>17780</v>
      </c>
      <c r="J96" s="4">
        <v>0</v>
      </c>
      <c r="K96" s="4">
        <f t="shared" si="3"/>
        <v>330039.70000000007</v>
      </c>
    </row>
    <row r="97" spans="1:11" x14ac:dyDescent="0.25">
      <c r="A97" s="3" t="s">
        <v>104</v>
      </c>
      <c r="B97" s="3" t="s">
        <v>106</v>
      </c>
      <c r="C97" s="4">
        <v>115036.11</v>
      </c>
      <c r="D97" s="4">
        <v>0</v>
      </c>
      <c r="E97" s="4">
        <v>0</v>
      </c>
      <c r="F97" s="4">
        <v>2153.04</v>
      </c>
      <c r="G97" s="4">
        <v>39767.519999999997</v>
      </c>
      <c r="H97" s="4">
        <f t="shared" si="2"/>
        <v>156956.66999999998</v>
      </c>
      <c r="I97" s="4">
        <v>17476.8</v>
      </c>
      <c r="J97" s="4">
        <v>0</v>
      </c>
      <c r="K97" s="4">
        <f t="shared" si="3"/>
        <v>174433.46999999997</v>
      </c>
    </row>
    <row r="98" spans="1:11" x14ac:dyDescent="0.25">
      <c r="A98" s="3" t="s">
        <v>107</v>
      </c>
      <c r="B98" s="3" t="s">
        <v>108</v>
      </c>
      <c r="C98" s="4">
        <v>4992.91</v>
      </c>
      <c r="D98" s="4">
        <v>0</v>
      </c>
      <c r="E98" s="4">
        <v>0</v>
      </c>
      <c r="F98" s="4">
        <v>0</v>
      </c>
      <c r="G98" s="4">
        <v>401.86</v>
      </c>
      <c r="H98" s="4">
        <f t="shared" si="2"/>
        <v>5394.7699999999995</v>
      </c>
      <c r="I98" s="4">
        <v>0</v>
      </c>
      <c r="J98" s="4">
        <v>0</v>
      </c>
      <c r="K98" s="4">
        <f t="shared" si="3"/>
        <v>5394.7699999999995</v>
      </c>
    </row>
    <row r="99" spans="1:11" x14ac:dyDescent="0.25">
      <c r="A99" s="3" t="s">
        <v>109</v>
      </c>
      <c r="B99" s="3" t="s">
        <v>110</v>
      </c>
      <c r="C99" s="4">
        <v>2.75</v>
      </c>
      <c r="D99" s="4">
        <v>0</v>
      </c>
      <c r="E99" s="4">
        <v>0</v>
      </c>
      <c r="F99" s="4">
        <v>0</v>
      </c>
      <c r="G99" s="4">
        <v>0.34</v>
      </c>
      <c r="H99" s="4">
        <f t="shared" si="2"/>
        <v>3.09</v>
      </c>
      <c r="I99" s="4">
        <v>0</v>
      </c>
      <c r="J99" s="4">
        <v>0</v>
      </c>
      <c r="K99" s="4">
        <f t="shared" si="3"/>
        <v>3.09</v>
      </c>
    </row>
    <row r="100" spans="1:11" x14ac:dyDescent="0.25">
      <c r="A100" s="3" t="s">
        <v>111</v>
      </c>
      <c r="B100" s="3" t="s">
        <v>112</v>
      </c>
      <c r="C100" s="4">
        <v>724.06</v>
      </c>
      <c r="D100" s="4">
        <v>0</v>
      </c>
      <c r="E100" s="4">
        <v>0</v>
      </c>
      <c r="F100" s="4">
        <v>0</v>
      </c>
      <c r="G100" s="4">
        <v>0</v>
      </c>
      <c r="H100" s="4">
        <f t="shared" si="2"/>
        <v>724.06</v>
      </c>
      <c r="I100" s="4">
        <v>-28.96</v>
      </c>
      <c r="J100" s="4">
        <v>0</v>
      </c>
      <c r="K100" s="4">
        <f t="shared" si="3"/>
        <v>695.09999999999991</v>
      </c>
    </row>
    <row r="101" spans="1:11" x14ac:dyDescent="0.25">
      <c r="A101" s="3" t="s">
        <v>113</v>
      </c>
      <c r="B101" s="3" t="s">
        <v>114</v>
      </c>
      <c r="C101" s="4">
        <v>1304.1300000000001</v>
      </c>
      <c r="D101" s="4">
        <v>0</v>
      </c>
      <c r="E101" s="4">
        <v>0</v>
      </c>
      <c r="F101" s="4">
        <v>25.33</v>
      </c>
      <c r="G101" s="4">
        <v>410.53</v>
      </c>
      <c r="H101" s="4">
        <f t="shared" si="2"/>
        <v>1739.99</v>
      </c>
      <c r="I101" s="4">
        <v>171.35</v>
      </c>
      <c r="J101" s="4">
        <v>47.08</v>
      </c>
      <c r="K101" s="4">
        <f t="shared" si="3"/>
        <v>1864.26</v>
      </c>
    </row>
    <row r="102" spans="1:11" x14ac:dyDescent="0.25">
      <c r="A102" s="3" t="s">
        <v>113</v>
      </c>
      <c r="B102" s="3" t="s">
        <v>113</v>
      </c>
      <c r="C102" s="4">
        <v>3837.66</v>
      </c>
      <c r="D102" s="4">
        <v>0</v>
      </c>
      <c r="E102" s="4">
        <v>0</v>
      </c>
      <c r="F102" s="4">
        <v>73.13</v>
      </c>
      <c r="G102" s="4">
        <v>1188.5999999999999</v>
      </c>
      <c r="H102" s="4">
        <f t="shared" si="2"/>
        <v>5099.3899999999994</v>
      </c>
      <c r="I102" s="4">
        <v>496.37</v>
      </c>
      <c r="J102" s="4">
        <v>136.46</v>
      </c>
      <c r="K102" s="4">
        <f t="shared" si="3"/>
        <v>5459.2999999999993</v>
      </c>
    </row>
    <row r="103" spans="1:11" x14ac:dyDescent="0.25">
      <c r="A103" s="3" t="s">
        <v>113</v>
      </c>
      <c r="B103" s="3" t="s">
        <v>115</v>
      </c>
      <c r="C103" s="4">
        <v>4112.8999999999996</v>
      </c>
      <c r="D103" s="4">
        <v>0</v>
      </c>
      <c r="E103" s="4">
        <v>0</v>
      </c>
      <c r="F103" s="4">
        <v>79.459999999999994</v>
      </c>
      <c r="G103" s="4">
        <v>1288.01</v>
      </c>
      <c r="H103" s="4">
        <f t="shared" si="2"/>
        <v>5480.37</v>
      </c>
      <c r="I103" s="4">
        <v>537.22</v>
      </c>
      <c r="J103" s="4">
        <v>147.69</v>
      </c>
      <c r="K103" s="4">
        <f t="shared" si="3"/>
        <v>5869.9000000000005</v>
      </c>
    </row>
    <row r="104" spans="1:11" x14ac:dyDescent="0.25">
      <c r="A104" s="3" t="s">
        <v>116</v>
      </c>
      <c r="B104" s="3" t="s">
        <v>116</v>
      </c>
      <c r="C104" s="4">
        <v>13.19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"/>
        <v>13.19</v>
      </c>
      <c r="I104" s="4">
        <v>0</v>
      </c>
      <c r="J104" s="4">
        <v>0</v>
      </c>
      <c r="K104" s="4">
        <f t="shared" si="3"/>
        <v>13.19</v>
      </c>
    </row>
    <row r="105" spans="1:11" x14ac:dyDescent="0.25">
      <c r="A105" s="3" t="s">
        <v>117</v>
      </c>
      <c r="B105" s="3" t="s">
        <v>117</v>
      </c>
      <c r="C105" s="4">
        <v>1058.4000000000001</v>
      </c>
      <c r="D105" s="4">
        <v>0</v>
      </c>
      <c r="E105" s="4">
        <v>0</v>
      </c>
      <c r="F105" s="4">
        <v>0</v>
      </c>
      <c r="G105" s="4">
        <v>7.5</v>
      </c>
      <c r="H105" s="4">
        <f t="shared" si="2"/>
        <v>1065.9000000000001</v>
      </c>
      <c r="I105" s="4">
        <v>0</v>
      </c>
      <c r="J105" s="4">
        <v>0</v>
      </c>
      <c r="K105" s="4">
        <f t="shared" si="3"/>
        <v>1065.9000000000001</v>
      </c>
    </row>
    <row r="106" spans="1:11" x14ac:dyDescent="0.25">
      <c r="A106" s="3" t="s">
        <v>118</v>
      </c>
      <c r="B106" s="3" t="s">
        <v>118</v>
      </c>
      <c r="C106" s="4">
        <v>280.60000000000002</v>
      </c>
      <c r="D106" s="4">
        <v>0</v>
      </c>
      <c r="E106" s="4">
        <v>0</v>
      </c>
      <c r="F106" s="4">
        <v>0</v>
      </c>
      <c r="G106" s="4">
        <v>50.51</v>
      </c>
      <c r="H106" s="4">
        <f t="shared" si="2"/>
        <v>331.11</v>
      </c>
      <c r="I106" s="4">
        <v>0</v>
      </c>
      <c r="J106" s="4">
        <v>0</v>
      </c>
      <c r="K106" s="4">
        <f t="shared" si="3"/>
        <v>331.11</v>
      </c>
    </row>
    <row r="107" spans="1:11" x14ac:dyDescent="0.25">
      <c r="A107" s="3" t="s">
        <v>119</v>
      </c>
      <c r="B107" s="3" t="s">
        <v>120</v>
      </c>
      <c r="C107" s="4">
        <v>150054.73000000001</v>
      </c>
      <c r="D107" s="4">
        <v>0</v>
      </c>
      <c r="E107" s="4">
        <v>0</v>
      </c>
      <c r="F107" s="4">
        <v>0</v>
      </c>
      <c r="G107" s="4">
        <v>21692.97</v>
      </c>
      <c r="H107" s="4">
        <f t="shared" si="2"/>
        <v>171747.7</v>
      </c>
      <c r="I107" s="4">
        <v>123.99</v>
      </c>
      <c r="J107" s="4">
        <v>0</v>
      </c>
      <c r="K107" s="4">
        <f t="shared" si="3"/>
        <v>171871.69</v>
      </c>
    </row>
    <row r="108" spans="1:11" x14ac:dyDescent="0.25">
      <c r="A108" s="3" t="s">
        <v>121</v>
      </c>
      <c r="B108" s="3" t="s">
        <v>121</v>
      </c>
      <c r="C108" s="4">
        <v>1062.8800000000001</v>
      </c>
      <c r="D108" s="4">
        <v>0</v>
      </c>
      <c r="E108" s="4">
        <v>0</v>
      </c>
      <c r="F108" s="4">
        <v>0</v>
      </c>
      <c r="G108" s="4">
        <v>3.26</v>
      </c>
      <c r="H108" s="4">
        <f t="shared" si="2"/>
        <v>1066.1400000000001</v>
      </c>
      <c r="I108" s="4">
        <v>0</v>
      </c>
      <c r="J108" s="4">
        <v>0</v>
      </c>
      <c r="K108" s="4">
        <f t="shared" si="3"/>
        <v>1066.1400000000001</v>
      </c>
    </row>
    <row r="109" spans="1:11" x14ac:dyDescent="0.25">
      <c r="A109" s="3" t="s">
        <v>122</v>
      </c>
      <c r="B109" s="3" t="s">
        <v>122</v>
      </c>
      <c r="C109" s="4">
        <v>247.1</v>
      </c>
      <c r="D109" s="4">
        <v>0</v>
      </c>
      <c r="E109" s="4">
        <v>0</v>
      </c>
      <c r="F109" s="4">
        <v>0</v>
      </c>
      <c r="G109" s="4">
        <v>259.26</v>
      </c>
      <c r="H109" s="4">
        <f t="shared" si="2"/>
        <v>506.36</v>
      </c>
      <c r="I109" s="4">
        <v>0</v>
      </c>
      <c r="J109" s="4">
        <v>0</v>
      </c>
      <c r="K109" s="4">
        <f t="shared" si="3"/>
        <v>506.36</v>
      </c>
    </row>
    <row r="110" spans="1:11" x14ac:dyDescent="0.25">
      <c r="A110" s="3" t="s">
        <v>123</v>
      </c>
      <c r="B110" s="3" t="s">
        <v>124</v>
      </c>
      <c r="C110" s="4">
        <v>75.48</v>
      </c>
      <c r="D110" s="4">
        <v>0</v>
      </c>
      <c r="E110" s="4">
        <v>0</v>
      </c>
      <c r="F110" s="4">
        <v>0</v>
      </c>
      <c r="G110" s="4">
        <v>3.39</v>
      </c>
      <c r="H110" s="4">
        <f t="shared" si="2"/>
        <v>78.87</v>
      </c>
      <c r="I110" s="4">
        <v>0</v>
      </c>
      <c r="J110" s="4">
        <v>0</v>
      </c>
      <c r="K110" s="4">
        <f t="shared" si="3"/>
        <v>78.87</v>
      </c>
    </row>
    <row r="111" spans="1:11" x14ac:dyDescent="0.25">
      <c r="A111" s="3" t="s">
        <v>125</v>
      </c>
      <c r="B111" s="3" t="s">
        <v>125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"/>
        <v>0</v>
      </c>
      <c r="I111" s="4">
        <v>0.01</v>
      </c>
      <c r="J111" s="4">
        <v>0</v>
      </c>
      <c r="K111" s="4">
        <f t="shared" si="3"/>
        <v>0.01</v>
      </c>
    </row>
    <row r="112" spans="1:11" x14ac:dyDescent="0.25">
      <c r="A112" s="3" t="s">
        <v>126</v>
      </c>
      <c r="B112" s="3" t="s">
        <v>126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"/>
        <v>0</v>
      </c>
      <c r="I112" s="4">
        <v>0.01</v>
      </c>
      <c r="J112" s="4">
        <v>0</v>
      </c>
      <c r="K112" s="4">
        <f t="shared" si="3"/>
        <v>0.01</v>
      </c>
    </row>
    <row r="113" spans="1:11" x14ac:dyDescent="0.25">
      <c r="A113" s="3" t="s">
        <v>127</v>
      </c>
      <c r="B113" s="3" t="s">
        <v>127</v>
      </c>
      <c r="C113" s="4">
        <v>-2142.56</v>
      </c>
      <c r="D113" s="4">
        <v>0</v>
      </c>
      <c r="E113" s="4">
        <v>0</v>
      </c>
      <c r="F113" s="4">
        <v>0</v>
      </c>
      <c r="G113" s="4">
        <v>-722.87</v>
      </c>
      <c r="H113" s="4">
        <f t="shared" si="2"/>
        <v>-2865.43</v>
      </c>
      <c r="I113" s="4">
        <v>0.01</v>
      </c>
      <c r="J113" s="4">
        <v>0</v>
      </c>
      <c r="K113" s="4">
        <f t="shared" si="3"/>
        <v>-2865.4199999999996</v>
      </c>
    </row>
    <row r="114" spans="1:11" x14ac:dyDescent="0.25">
      <c r="A114" s="3" t="s">
        <v>128</v>
      </c>
      <c r="B114" s="3" t="s">
        <v>128</v>
      </c>
      <c r="C114" s="4">
        <v>-718.54</v>
      </c>
      <c r="D114" s="4">
        <v>0</v>
      </c>
      <c r="E114" s="4">
        <v>0</v>
      </c>
      <c r="F114" s="4">
        <v>0</v>
      </c>
      <c r="G114" s="4">
        <v>-236.14</v>
      </c>
      <c r="H114" s="4">
        <f t="shared" si="2"/>
        <v>-954.68</v>
      </c>
      <c r="I114" s="4">
        <v>-0.01</v>
      </c>
      <c r="J114" s="4">
        <v>0</v>
      </c>
      <c r="K114" s="4">
        <f t="shared" si="3"/>
        <v>-954.68999999999994</v>
      </c>
    </row>
    <row r="115" spans="1:11" x14ac:dyDescent="0.25">
      <c r="A115" s="3" t="s">
        <v>129</v>
      </c>
      <c r="B115" s="3" t="s">
        <v>129</v>
      </c>
      <c r="C115" s="4">
        <v>-72.239999999999995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"/>
        <v>-72.239999999999995</v>
      </c>
      <c r="I115" s="4">
        <v>1.44</v>
      </c>
      <c r="J115" s="4">
        <v>0</v>
      </c>
      <c r="K115" s="4">
        <f t="shared" si="3"/>
        <v>-70.8</v>
      </c>
    </row>
    <row r="116" spans="1:11" x14ac:dyDescent="0.25">
      <c r="A116" s="3" t="s">
        <v>130</v>
      </c>
      <c r="B116" s="3" t="s">
        <v>130</v>
      </c>
      <c r="C116" s="4">
        <v>1309.6400000000001</v>
      </c>
      <c r="D116" s="4">
        <v>0</v>
      </c>
      <c r="E116" s="4">
        <v>0</v>
      </c>
      <c r="F116" s="4">
        <v>0</v>
      </c>
      <c r="G116" s="4">
        <v>82.11</v>
      </c>
      <c r="H116" s="4">
        <f t="shared" si="2"/>
        <v>1391.75</v>
      </c>
      <c r="I116" s="4">
        <v>7.13</v>
      </c>
      <c r="J116" s="4">
        <v>0</v>
      </c>
      <c r="K116" s="4">
        <f t="shared" si="3"/>
        <v>1398.88</v>
      </c>
    </row>
    <row r="117" spans="1:11" x14ac:dyDescent="0.25">
      <c r="A117" s="3" t="s">
        <v>131</v>
      </c>
      <c r="B117" s="3" t="s">
        <v>131</v>
      </c>
      <c r="C117" s="4">
        <v>284.26</v>
      </c>
      <c r="D117" s="4">
        <v>0</v>
      </c>
      <c r="E117" s="4">
        <v>0</v>
      </c>
      <c r="F117" s="4">
        <v>0</v>
      </c>
      <c r="G117" s="4">
        <v>1.4</v>
      </c>
      <c r="H117" s="4">
        <f t="shared" si="2"/>
        <v>285.65999999999997</v>
      </c>
      <c r="I117" s="4">
        <v>0</v>
      </c>
      <c r="J117" s="4">
        <v>0</v>
      </c>
      <c r="K117" s="4">
        <f t="shared" si="3"/>
        <v>285.65999999999997</v>
      </c>
    </row>
    <row r="118" spans="1:11" x14ac:dyDescent="0.25">
      <c r="A118" s="3" t="s">
        <v>132</v>
      </c>
      <c r="B118" s="3" t="s">
        <v>132</v>
      </c>
      <c r="C118" s="4">
        <v>1758.73</v>
      </c>
      <c r="D118" s="4">
        <v>0</v>
      </c>
      <c r="E118" s="4">
        <v>0</v>
      </c>
      <c r="F118" s="4">
        <v>0</v>
      </c>
      <c r="G118" s="4">
        <v>316.05</v>
      </c>
      <c r="H118" s="4">
        <f t="shared" si="2"/>
        <v>2074.7800000000002</v>
      </c>
      <c r="I118" s="4">
        <v>109.33</v>
      </c>
      <c r="J118" s="4">
        <v>0</v>
      </c>
      <c r="K118" s="4">
        <f>H118+I118-J118</f>
        <v>2184.11</v>
      </c>
    </row>
    <row r="119" spans="1:11" x14ac:dyDescent="0.25">
      <c r="A119" s="3" t="s">
        <v>132</v>
      </c>
      <c r="B119" s="3" t="s">
        <v>133</v>
      </c>
      <c r="C119" s="4">
        <v>42.85</v>
      </c>
      <c r="D119" s="4">
        <v>0</v>
      </c>
      <c r="E119" s="4">
        <v>0</v>
      </c>
      <c r="F119" s="4">
        <v>0</v>
      </c>
      <c r="G119" s="4">
        <v>11.88</v>
      </c>
      <c r="H119" s="4">
        <f t="shared" si="2"/>
        <v>54.730000000000004</v>
      </c>
      <c r="I119" s="4">
        <v>3.9</v>
      </c>
      <c r="J119" s="4">
        <v>0</v>
      </c>
      <c r="K119" s="4">
        <f t="shared" si="3"/>
        <v>58.63</v>
      </c>
    </row>
    <row r="120" spans="1:11" x14ac:dyDescent="0.25">
      <c r="A120" s="3" t="s">
        <v>134</v>
      </c>
      <c r="B120" s="3" t="s">
        <v>134</v>
      </c>
      <c r="C120" s="4">
        <v>349.1</v>
      </c>
      <c r="D120" s="4">
        <v>0</v>
      </c>
      <c r="E120" s="4">
        <v>0</v>
      </c>
      <c r="F120" s="4">
        <v>0</v>
      </c>
      <c r="G120" s="4">
        <v>16.12</v>
      </c>
      <c r="H120" s="4">
        <f t="shared" si="2"/>
        <v>365.22</v>
      </c>
      <c r="I120" s="4">
        <v>0</v>
      </c>
      <c r="J120" s="4">
        <v>0</v>
      </c>
      <c r="K120" s="4">
        <f t="shared" si="3"/>
        <v>365.22</v>
      </c>
    </row>
    <row r="121" spans="1:11" x14ac:dyDescent="0.25">
      <c r="A121" s="3" t="s">
        <v>135</v>
      </c>
      <c r="B121" s="3" t="s">
        <v>135</v>
      </c>
      <c r="C121" s="4">
        <v>14729.95</v>
      </c>
      <c r="D121" s="4">
        <v>0</v>
      </c>
      <c r="E121" s="4">
        <v>0</v>
      </c>
      <c r="F121" s="4">
        <v>0</v>
      </c>
      <c r="G121" s="4">
        <v>668.57</v>
      </c>
      <c r="H121" s="4">
        <f t="shared" si="2"/>
        <v>15398.52</v>
      </c>
      <c r="I121" s="4">
        <v>0</v>
      </c>
      <c r="J121" s="4">
        <v>0</v>
      </c>
      <c r="K121" s="4">
        <f t="shared" si="3"/>
        <v>15398.52</v>
      </c>
    </row>
    <row r="122" spans="1:11" x14ac:dyDescent="0.25">
      <c r="A122" s="3" t="s">
        <v>136</v>
      </c>
      <c r="B122" s="3" t="s">
        <v>136</v>
      </c>
      <c r="C122" s="4">
        <v>1366.23</v>
      </c>
      <c r="D122" s="4">
        <v>0</v>
      </c>
      <c r="E122" s="4">
        <v>0</v>
      </c>
      <c r="F122" s="4">
        <v>0</v>
      </c>
      <c r="G122" s="4">
        <v>76.41</v>
      </c>
      <c r="H122" s="4">
        <f t="shared" si="2"/>
        <v>1442.64</v>
      </c>
      <c r="I122" s="4">
        <v>0</v>
      </c>
      <c r="J122" s="4">
        <v>0</v>
      </c>
      <c r="K122" s="4">
        <f t="shared" si="3"/>
        <v>1442.64</v>
      </c>
    </row>
    <row r="123" spans="1:11" x14ac:dyDescent="0.25">
      <c r="A123" s="3" t="s">
        <v>137</v>
      </c>
      <c r="B123" s="3" t="s">
        <v>137</v>
      </c>
      <c r="C123" s="4">
        <v>363.31</v>
      </c>
      <c r="D123" s="4">
        <v>0</v>
      </c>
      <c r="E123" s="4">
        <v>0</v>
      </c>
      <c r="F123" s="4">
        <v>0</v>
      </c>
      <c r="G123" s="4">
        <v>69.14</v>
      </c>
      <c r="H123" s="4">
        <f t="shared" si="2"/>
        <v>432.45</v>
      </c>
      <c r="I123" s="4">
        <v>16.41</v>
      </c>
      <c r="J123" s="4">
        <v>0</v>
      </c>
      <c r="K123" s="4">
        <f t="shared" si="3"/>
        <v>448.86</v>
      </c>
    </row>
    <row r="124" spans="1:11" x14ac:dyDescent="0.25">
      <c r="A124" s="3" t="s">
        <v>138</v>
      </c>
      <c r="B124" s="3" t="s">
        <v>138</v>
      </c>
      <c r="C124" s="4">
        <v>127.63</v>
      </c>
      <c r="D124" s="4">
        <v>0</v>
      </c>
      <c r="E124" s="4">
        <v>0</v>
      </c>
      <c r="F124" s="4">
        <v>0</v>
      </c>
      <c r="G124" s="4">
        <v>981.71</v>
      </c>
      <c r="H124" s="4">
        <f t="shared" si="2"/>
        <v>1109.3400000000001</v>
      </c>
      <c r="I124" s="4">
        <v>0</v>
      </c>
      <c r="J124" s="4">
        <v>0</v>
      </c>
      <c r="K124" s="4">
        <f t="shared" si="3"/>
        <v>1109.3400000000001</v>
      </c>
    </row>
    <row r="125" spans="1:11" x14ac:dyDescent="0.25">
      <c r="A125" s="3" t="s">
        <v>139</v>
      </c>
      <c r="B125" s="3" t="s">
        <v>139</v>
      </c>
      <c r="C125" s="4">
        <v>9905.23</v>
      </c>
      <c r="D125" s="4">
        <v>0</v>
      </c>
      <c r="E125" s="4">
        <v>0</v>
      </c>
      <c r="F125" s="4">
        <v>0</v>
      </c>
      <c r="G125" s="4">
        <v>395.14</v>
      </c>
      <c r="H125" s="4">
        <f t="shared" si="2"/>
        <v>10300.369999999999</v>
      </c>
      <c r="I125" s="4">
        <v>0</v>
      </c>
      <c r="J125" s="4">
        <v>0</v>
      </c>
      <c r="K125" s="4">
        <f t="shared" si="3"/>
        <v>10300.369999999999</v>
      </c>
    </row>
    <row r="126" spans="1:11" x14ac:dyDescent="0.25">
      <c r="A126" s="3" t="s">
        <v>140</v>
      </c>
      <c r="B126" s="3" t="s">
        <v>140</v>
      </c>
      <c r="C126" s="4">
        <v>162.94999999999999</v>
      </c>
      <c r="D126" s="4">
        <v>0</v>
      </c>
      <c r="E126" s="4">
        <v>0</v>
      </c>
      <c r="F126" s="4">
        <v>0</v>
      </c>
      <c r="G126" s="4">
        <v>0</v>
      </c>
      <c r="H126" s="4">
        <f t="shared" si="2"/>
        <v>162.94999999999999</v>
      </c>
      <c r="I126" s="4">
        <v>0</v>
      </c>
      <c r="J126" s="4">
        <v>0</v>
      </c>
      <c r="K126" s="4">
        <f t="shared" si="3"/>
        <v>162.94999999999999</v>
      </c>
    </row>
    <row r="127" spans="1:11" x14ac:dyDescent="0.25">
      <c r="A127" s="3" t="s">
        <v>141</v>
      </c>
      <c r="B127" s="3" t="s">
        <v>141</v>
      </c>
      <c r="C127" s="4">
        <v>71600.73</v>
      </c>
      <c r="D127" s="4">
        <v>0</v>
      </c>
      <c r="E127" s="4">
        <v>0</v>
      </c>
      <c r="F127" s="4">
        <v>0</v>
      </c>
      <c r="G127" s="4">
        <v>1079.21</v>
      </c>
      <c r="H127" s="4">
        <f t="shared" si="2"/>
        <v>72679.94</v>
      </c>
      <c r="I127" s="4">
        <v>225.9</v>
      </c>
      <c r="J127" s="4">
        <v>0</v>
      </c>
      <c r="K127" s="4">
        <f t="shared" si="3"/>
        <v>72905.84</v>
      </c>
    </row>
    <row r="128" spans="1:11" x14ac:dyDescent="0.25">
      <c r="A128" s="3" t="s">
        <v>142</v>
      </c>
      <c r="B128" s="3" t="s">
        <v>142</v>
      </c>
      <c r="C128" s="4">
        <v>14098.94</v>
      </c>
      <c r="D128" s="4">
        <v>0</v>
      </c>
      <c r="E128" s="4">
        <v>0</v>
      </c>
      <c r="F128" s="4">
        <v>0</v>
      </c>
      <c r="G128" s="4">
        <v>1746.7</v>
      </c>
      <c r="H128" s="4">
        <f t="shared" si="2"/>
        <v>15845.640000000001</v>
      </c>
      <c r="I128" s="4">
        <v>0</v>
      </c>
      <c r="J128" s="4">
        <v>0</v>
      </c>
      <c r="K128" s="4">
        <f t="shared" si="3"/>
        <v>15845.640000000001</v>
      </c>
    </row>
    <row r="129" spans="1:11" x14ac:dyDescent="0.25">
      <c r="A129" s="3" t="s">
        <v>142</v>
      </c>
      <c r="B129" s="3" t="s">
        <v>143</v>
      </c>
      <c r="C129" s="4">
        <v>844.38</v>
      </c>
      <c r="D129" s="4">
        <v>0</v>
      </c>
      <c r="E129" s="4">
        <v>0</v>
      </c>
      <c r="F129" s="4">
        <v>0</v>
      </c>
      <c r="G129" s="4">
        <v>82.49</v>
      </c>
      <c r="H129" s="4">
        <f t="shared" si="2"/>
        <v>926.87</v>
      </c>
      <c r="I129" s="4">
        <v>0</v>
      </c>
      <c r="J129" s="4">
        <v>0</v>
      </c>
      <c r="K129" s="4">
        <f t="shared" si="3"/>
        <v>926.87</v>
      </c>
    </row>
    <row r="130" spans="1:11" x14ac:dyDescent="0.25">
      <c r="A130" s="3" t="s">
        <v>144</v>
      </c>
      <c r="B130" s="3" t="s">
        <v>144</v>
      </c>
      <c r="C130" s="4">
        <v>171.19</v>
      </c>
      <c r="D130" s="4">
        <v>0</v>
      </c>
      <c r="E130" s="4">
        <v>0</v>
      </c>
      <c r="F130" s="4">
        <v>0</v>
      </c>
      <c r="G130" s="4">
        <v>0.3</v>
      </c>
      <c r="H130" s="4">
        <f t="shared" si="2"/>
        <v>171.49</v>
      </c>
      <c r="I130" s="4">
        <v>0</v>
      </c>
      <c r="J130" s="4">
        <v>0</v>
      </c>
      <c r="K130" s="4">
        <f t="shared" si="3"/>
        <v>171.49</v>
      </c>
    </row>
    <row r="131" spans="1:11" x14ac:dyDescent="0.25">
      <c r="A131" s="3" t="s">
        <v>145</v>
      </c>
      <c r="B131" s="3" t="s">
        <v>145</v>
      </c>
      <c r="C131" s="4">
        <v>3302.35</v>
      </c>
      <c r="D131" s="4">
        <v>0</v>
      </c>
      <c r="E131" s="4">
        <v>0</v>
      </c>
      <c r="F131" s="4">
        <v>0</v>
      </c>
      <c r="G131" s="4">
        <v>538.37</v>
      </c>
      <c r="H131" s="4">
        <f t="shared" si="2"/>
        <v>3840.72</v>
      </c>
      <c r="I131" s="4">
        <v>-417.3</v>
      </c>
      <c r="J131" s="4">
        <v>0</v>
      </c>
      <c r="K131" s="4">
        <f t="shared" si="3"/>
        <v>3423.4199999999996</v>
      </c>
    </row>
    <row r="132" spans="1:11" x14ac:dyDescent="0.25">
      <c r="A132" s="3" t="s">
        <v>146</v>
      </c>
      <c r="B132" s="3" t="s">
        <v>146</v>
      </c>
      <c r="C132" s="4">
        <v>54205.29</v>
      </c>
      <c r="D132" s="4">
        <v>0</v>
      </c>
      <c r="E132" s="4">
        <v>0</v>
      </c>
      <c r="F132" s="4">
        <v>0</v>
      </c>
      <c r="G132" s="4">
        <v>2532.29</v>
      </c>
      <c r="H132" s="4">
        <f t="shared" si="2"/>
        <v>56737.58</v>
      </c>
      <c r="I132" s="4">
        <v>24.09</v>
      </c>
      <c r="J132" s="4">
        <v>0</v>
      </c>
      <c r="K132" s="4">
        <f t="shared" si="3"/>
        <v>56761.67</v>
      </c>
    </row>
    <row r="133" spans="1:11" x14ac:dyDescent="0.25">
      <c r="A133" s="3" t="s">
        <v>146</v>
      </c>
      <c r="B133" s="3" t="s">
        <v>147</v>
      </c>
      <c r="C133" s="4">
        <v>3287.34</v>
      </c>
      <c r="D133" s="4">
        <v>0</v>
      </c>
      <c r="E133" s="4">
        <v>0</v>
      </c>
      <c r="F133" s="4">
        <v>0</v>
      </c>
      <c r="G133" s="4">
        <v>154.08000000000001</v>
      </c>
      <c r="H133" s="4">
        <f t="shared" si="2"/>
        <v>3441.42</v>
      </c>
      <c r="I133" s="4">
        <v>1.45</v>
      </c>
      <c r="J133" s="4">
        <v>0</v>
      </c>
      <c r="K133" s="4">
        <f t="shared" si="3"/>
        <v>3442.87</v>
      </c>
    </row>
    <row r="134" spans="1:11" x14ac:dyDescent="0.25">
      <c r="A134" s="3" t="s">
        <v>148</v>
      </c>
      <c r="B134" s="3" t="s">
        <v>148</v>
      </c>
      <c r="C134" s="4">
        <v>-36.17</v>
      </c>
      <c r="D134" s="4">
        <v>0</v>
      </c>
      <c r="E134" s="4">
        <v>0</v>
      </c>
      <c r="F134" s="4">
        <v>0</v>
      </c>
      <c r="G134" s="4">
        <v>0</v>
      </c>
      <c r="H134" s="4">
        <f t="shared" ref="H134:H139" si="4">SUM(C134:G134)</f>
        <v>-36.17</v>
      </c>
      <c r="I134" s="4">
        <v>1.0900000000000001</v>
      </c>
      <c r="J134" s="4">
        <v>0</v>
      </c>
      <c r="K134" s="4">
        <f t="shared" ref="K134:K139" si="5">H134+I134-J134</f>
        <v>-35.08</v>
      </c>
    </row>
    <row r="135" spans="1:11" x14ac:dyDescent="0.25">
      <c r="A135" s="3" t="s">
        <v>149</v>
      </c>
      <c r="B135" s="3" t="s">
        <v>149</v>
      </c>
      <c r="C135" s="4">
        <v>2493.29</v>
      </c>
      <c r="D135" s="4">
        <v>0</v>
      </c>
      <c r="E135" s="4">
        <v>0</v>
      </c>
      <c r="F135" s="4">
        <v>0</v>
      </c>
      <c r="G135" s="4">
        <v>181.02</v>
      </c>
      <c r="H135" s="4">
        <f t="shared" si="4"/>
        <v>2674.31</v>
      </c>
      <c r="I135" s="4">
        <v>30.42</v>
      </c>
      <c r="J135" s="4">
        <v>0</v>
      </c>
      <c r="K135" s="4">
        <f t="shared" si="5"/>
        <v>2704.73</v>
      </c>
    </row>
    <row r="136" spans="1:11" x14ac:dyDescent="0.25">
      <c r="A136" s="3" t="s">
        <v>150</v>
      </c>
      <c r="B136" s="3" t="s">
        <v>150</v>
      </c>
      <c r="C136" s="4">
        <v>341.51</v>
      </c>
      <c r="D136" s="4">
        <v>0</v>
      </c>
      <c r="E136" s="4">
        <v>0</v>
      </c>
      <c r="F136" s="4">
        <v>0</v>
      </c>
      <c r="G136" s="4">
        <v>90.47</v>
      </c>
      <c r="H136" s="4">
        <f t="shared" si="4"/>
        <v>431.98</v>
      </c>
      <c r="I136" s="4">
        <v>22.92</v>
      </c>
      <c r="J136" s="4">
        <v>0</v>
      </c>
      <c r="K136" s="4">
        <f t="shared" si="5"/>
        <v>454.90000000000003</v>
      </c>
    </row>
    <row r="137" spans="1:11" x14ac:dyDescent="0.25">
      <c r="A137" s="3" t="s">
        <v>151</v>
      </c>
      <c r="B137" s="3" t="s">
        <v>151</v>
      </c>
      <c r="C137" s="4">
        <v>4598.33</v>
      </c>
      <c r="D137" s="4">
        <v>0</v>
      </c>
      <c r="E137" s="4">
        <v>0</v>
      </c>
      <c r="F137" s="4">
        <v>0</v>
      </c>
      <c r="G137" s="4">
        <v>1552.24</v>
      </c>
      <c r="H137" s="4">
        <f t="shared" si="4"/>
        <v>6150.57</v>
      </c>
      <c r="I137" s="4">
        <v>118.55</v>
      </c>
      <c r="J137" s="4">
        <v>0</v>
      </c>
      <c r="K137" s="4">
        <f t="shared" si="5"/>
        <v>6269.12</v>
      </c>
    </row>
    <row r="138" spans="1:11" x14ac:dyDescent="0.25">
      <c r="A138" s="3" t="s">
        <v>152</v>
      </c>
      <c r="B138" s="3" t="s">
        <v>153</v>
      </c>
      <c r="C138" s="4">
        <v>-7193</v>
      </c>
      <c r="D138" s="4">
        <v>0</v>
      </c>
      <c r="E138" s="4">
        <v>0</v>
      </c>
      <c r="F138" s="4">
        <v>0</v>
      </c>
      <c r="G138" s="4">
        <v>266.44</v>
      </c>
      <c r="H138" s="4">
        <f t="shared" si="4"/>
        <v>-6926.56</v>
      </c>
      <c r="I138" s="4">
        <v>317.12</v>
      </c>
      <c r="J138" s="4">
        <v>0</v>
      </c>
      <c r="K138" s="4">
        <f t="shared" si="5"/>
        <v>-6609.4400000000005</v>
      </c>
    </row>
    <row r="139" spans="1:11" x14ac:dyDescent="0.25">
      <c r="A139" s="3" t="s">
        <v>154</v>
      </c>
      <c r="B139" s="3" t="s">
        <v>154</v>
      </c>
      <c r="C139" s="4">
        <v>1735.44</v>
      </c>
      <c r="D139" s="4">
        <v>0</v>
      </c>
      <c r="E139" s="4">
        <v>0</v>
      </c>
      <c r="F139" s="4">
        <v>0</v>
      </c>
      <c r="G139" s="4">
        <v>117.73</v>
      </c>
      <c r="H139" s="4">
        <f t="shared" si="4"/>
        <v>1853.17</v>
      </c>
      <c r="I139" s="4">
        <v>0</v>
      </c>
      <c r="J139" s="4">
        <v>0</v>
      </c>
      <c r="K139" s="4">
        <f t="shared" si="5"/>
        <v>1853.17</v>
      </c>
    </row>
    <row r="140" spans="1:11" x14ac:dyDescent="0.25">
      <c r="A140" s="3" t="s">
        <v>155</v>
      </c>
      <c r="B140" s="3" t="s">
        <v>156</v>
      </c>
      <c r="C140" s="8">
        <f t="shared" ref="C140:K140" si="6">SUM(C7:C139)</f>
        <v>1164075.94</v>
      </c>
      <c r="D140" s="8">
        <f t="shared" si="6"/>
        <v>0</v>
      </c>
      <c r="E140" s="8">
        <f t="shared" si="6"/>
        <v>0</v>
      </c>
      <c r="F140" s="8">
        <f t="shared" si="6"/>
        <v>12473.479999999996</v>
      </c>
      <c r="G140" s="8">
        <f t="shared" si="6"/>
        <v>187685.38999999998</v>
      </c>
      <c r="H140" s="4">
        <f t="shared" si="6"/>
        <v>1364234.8100000003</v>
      </c>
      <c r="I140" s="4">
        <f t="shared" si="6"/>
        <v>91626.739999999976</v>
      </c>
      <c r="J140" s="4">
        <f t="shared" si="6"/>
        <v>19842.639999999996</v>
      </c>
      <c r="K140" s="4">
        <f t="shared" si="6"/>
        <v>1436018.91</v>
      </c>
    </row>
    <row r="141" spans="1:11" ht="17.25" customHeight="1" x14ac:dyDescent="0.25">
      <c r="H141" s="5"/>
    </row>
    <row r="143" spans="1:11" x14ac:dyDescent="0.25">
      <c r="H143" s="6"/>
    </row>
    <row r="144" spans="1:11" x14ac:dyDescent="0.25">
      <c r="K144" s="7"/>
    </row>
  </sheetData>
  <autoFilter ref="A6:K140" xr:uid="{6F1E77C6-D64E-48C1-A4D8-FC135F157035}"/>
  <mergeCells count="3">
    <mergeCell ref="A2:K2"/>
    <mergeCell ref="A3:K3"/>
    <mergeCell ref="A4:K4"/>
  </mergeCells>
  <pageMargins left="0.5" right="0.5" top="0.5" bottom="0.5" header="0.5" footer="0.5"/>
  <pageSetup scale="5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Receipt File #3</vt:lpstr>
      <vt:lpstr>'Receipt File #3'!Print_Titles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 Bouvier</dc:creator>
  <cp:lastModifiedBy>Danie Bouvier</cp:lastModifiedBy>
  <cp:lastPrinted>2025-08-12T15:46:04Z</cp:lastPrinted>
  <dcterms:created xsi:type="dcterms:W3CDTF">2025-08-08T14:29:43Z</dcterms:created>
  <dcterms:modified xsi:type="dcterms:W3CDTF">2025-08-12T15:46:38Z</dcterms:modified>
</cp:coreProperties>
</file>