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3\"/>
    </mc:Choice>
  </mc:AlternateContent>
  <xr:revisionPtr revIDLastSave="0" documentId="13_ncr:1_{40923394-6247-496C-A810-D4C0D457C8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 #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F39" i="1"/>
  <c r="F21" i="1"/>
  <c r="D16" i="1"/>
  <c r="F37" i="1" l="1"/>
  <c r="F22" i="1"/>
  <c r="F13" i="1"/>
  <c r="F34" i="1"/>
  <c r="F28" i="1" l="1"/>
  <c r="F29" i="1" l="1"/>
  <c r="D48" i="1" l="1"/>
  <c r="E41" i="1" l="1"/>
  <c r="D41" i="1"/>
  <c r="C41" i="1"/>
  <c r="E31" i="1"/>
  <c r="D31" i="1"/>
  <c r="C31" i="1"/>
  <c r="E24" i="1"/>
  <c r="D24" i="1"/>
  <c r="C24" i="1"/>
  <c r="E16" i="1"/>
  <c r="C16" i="1"/>
  <c r="F38" i="1"/>
  <c r="F36" i="1"/>
  <c r="F35" i="1"/>
  <c r="F27" i="1"/>
  <c r="F31" i="1" s="1"/>
  <c r="F20" i="1"/>
  <c r="F19" i="1"/>
  <c r="F14" i="1"/>
  <c r="F41" i="1" l="1"/>
  <c r="F24" i="1"/>
  <c r="F16" i="1"/>
</calcChain>
</file>

<file path=xl/sharedStrings.xml><?xml version="1.0" encoding="utf-8"?>
<sst xmlns="http://schemas.openxmlformats.org/spreadsheetml/2006/main" count="52" uniqueCount="31">
  <si>
    <t>ID#</t>
  </si>
  <si>
    <t>Fund</t>
  </si>
  <si>
    <t>Tax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</si>
  <si>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</si>
  <si>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</si>
  <si>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</si>
  <si>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</si>
  <si>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</si>
  <si>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</si>
  <si>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</si>
  <si>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</si>
  <si>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</si>
  <si>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</si>
  <si>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</si>
  <si>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</si>
  <si>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COUNTY GENERAL FUND</t>
  </si>
  <si>
    <t>GO BOND REFUNDING</t>
  </si>
  <si>
    <t xml:space="preserve">GO CONSERVATION REFUNDING </t>
  </si>
  <si>
    <t>GO REFUNDING 2010</t>
  </si>
  <si>
    <t>County General Fund</t>
  </si>
  <si>
    <t>School Local</t>
  </si>
  <si>
    <t>School State</t>
  </si>
  <si>
    <t>RECEIPT OF DEPOSIT OF COUNTY FUNDS</t>
  </si>
  <si>
    <t>(AS PROVIDED BY SEC. 136.03, F.S.)</t>
  </si>
  <si>
    <t>DR-515C</t>
  </si>
  <si>
    <t>R. 03/93</t>
  </si>
  <si>
    <t>Total Commissions</t>
  </si>
  <si>
    <t>LIBRARY - LIBRARY REFUNDING 2014</t>
  </si>
  <si>
    <t>GO REFUNDING WATERFRONT ACCESS 2014</t>
  </si>
  <si>
    <t>GO 24 DS WORK/AFFORD/HOUSING</t>
  </si>
  <si>
    <t>RECEIPT DATE:  12/03/2025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</si>
</sst>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vertical="top" wrapText="1"/>
    </xf>
    <xf numFmtId="43" fontId="2" fillId="0" borderId="0" xfId="2" applyFont="1" applyAlignment="1">
      <alignment vertical="top" wrapText="1"/>
    </xf>
    <xf numFmtId="43" fontId="1" fillId="0" borderId="0" xfId="2" applyFont="1"/>
    <xf numFmtId="0" fontId="3" fillId="0" borderId="0" xfId="1" applyFont="1"/>
    <xf numFmtId="43" fontId="3" fillId="0" borderId="0" xfId="2" applyFont="1"/>
    <xf numFmtId="43" fontId="1" fillId="0" borderId="0" xfId="1" applyNumberFormat="1"/>
    <xf numFmtId="43" fontId="3" fillId="0" borderId="1" xfId="2" applyFont="1" applyBorder="1"/>
    <xf numFmtId="43" fontId="4" fillId="0" borderId="0" xfId="2" applyFont="1"/>
    <xf numFmtId="0" fontId="2" fillId="0" borderId="0" xfId="1" applyFont="1"/>
    <xf numFmtId="0" fontId="4" fillId="0" borderId="0" xfId="1" applyFont="1"/>
    <xf numFmtId="43" fontId="1" fillId="0" borderId="0" xfId="2" applyFont="1" applyFill="1"/>
    <xf numFmtId="43" fontId="1" fillId="0" borderId="0" xfId="2" applyFont="1" applyFill="1" applyAlignment="1">
      <alignment horizontal="right"/>
    </xf>
    <xf numFmtId="43" fontId="4" fillId="0" borderId="0" xfId="2" applyFont="1" applyFill="1"/>
    <xf numFmtId="43" fontId="3" fillId="0" borderId="0" xfId="2" applyFont="1" applyFill="1"/>
    <xf numFmtId="43" fontId="2" fillId="0" borderId="0" xfId="2" applyFont="1" applyFill="1" applyAlignment="1">
      <alignment vertical="top" wrapText="1"/>
    </xf>
    <xf numFmtId="43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57150</xdr:rowOff>
    </xdr:from>
    <xdr:to>
      <xdr:col>0</xdr:col>
      <xdr:colOff>1023317</xdr:colOff>
      <xdr:row>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50"/>
  <sheetViews>
    <sheetView tabSelected="1" topLeftCell="A27" zoomScale="140" zoomScaleNormal="140" workbookViewId="0">
      <selection activeCell="B36" sqref="B36"/>
    </sheetView>
  </sheetViews>
  <sheetFormatPr defaultRowHeight="15" x14ac:dyDescent="0.25"/>
  <cols>
    <col min="1" max="1" width="15.7109375" customWidth="1"/>
    <col min="2" max="2" width="35.85546875" customWidth="1"/>
    <col min="3" max="4" width="15.7109375" customWidth="1"/>
    <col min="5" max="5" width="16.42578125" customWidth="1"/>
    <col min="6" max="6" width="15.7109375" customWidth="1"/>
  </cols>
  <sheetData>
    <row r="5" spans="1:6" ht="15.75" x14ac:dyDescent="0.25">
      <c r="A5" s="19" t="s">
        <v>22</v>
      </c>
      <c r="B5" s="19"/>
      <c r="C5" s="19"/>
      <c r="D5" s="19"/>
      <c r="E5" s="19"/>
      <c r="F5" s="19"/>
    </row>
    <row r="7" spans="1:6" x14ac:dyDescent="0.25">
      <c r="A7" s="20" t="s">
        <v>23</v>
      </c>
      <c r="B7" s="20"/>
      <c r="C7" s="20"/>
      <c r="D7" s="20"/>
      <c r="E7" s="20"/>
      <c r="F7" s="20"/>
    </row>
    <row r="8" spans="1:6" x14ac:dyDescent="0.25">
      <c r="A8" s="18" t="s">
        <v>30</v>
      </c>
      <c r="B8" s="18"/>
      <c r="C8" s="18"/>
      <c r="D8" s="18"/>
      <c r="E8" s="18"/>
      <c r="F8" s="18"/>
    </row>
    <row r="9" spans="1:6" x14ac:dyDescent="0.25">
      <c r="A9" t="s">
        <v>24</v>
      </c>
    </row>
    <row r="10" spans="1:6" x14ac:dyDescent="0.25">
      <c r="A10" t="s">
        <v>25</v>
      </c>
    </row>
    <row r="12" spans="1:6" ht="15" customHeight="1" x14ac:dyDescent="0.25">
      <c r="A12" s="2" t="s">
        <v>0</v>
      </c>
      <c r="B12" s="2" t="s">
        <v>1</v>
      </c>
      <c r="C12" s="3" t="s">
        <v>2</v>
      </c>
      <c r="D12" s="3" t="s">
        <v>3</v>
      </c>
      <c r="E12" s="3" t="s">
        <v>4</v>
      </c>
      <c r="F12" s="3" t="s">
        <v>5</v>
      </c>
    </row>
    <row r="13" spans="1:6" x14ac:dyDescent="0.25">
      <c r="A13" s="1">
        <v>94190</v>
      </c>
      <c r="B13" s="1" t="s">
        <v>6</v>
      </c>
      <c r="C13" s="4">
        <v>121465.2</v>
      </c>
      <c r="D13" s="4">
        <v>-4853.7299999999996</v>
      </c>
      <c r="E13" s="4">
        <v>1166.1199999999999</v>
      </c>
      <c r="F13" s="4">
        <f>C13+D13-E13</f>
        <v>115445.35</v>
      </c>
    </row>
    <row r="14" spans="1:6" x14ac:dyDescent="0.25">
      <c r="A14" s="1">
        <v>94200</v>
      </c>
      <c r="B14" s="1" t="s">
        <v>7</v>
      </c>
      <c r="C14" s="4">
        <v>51843.18</v>
      </c>
      <c r="D14" s="4">
        <v>-2073.27</v>
      </c>
      <c r="E14" s="4">
        <v>497.7</v>
      </c>
      <c r="F14" s="4">
        <f>C14+D14-E14</f>
        <v>49272.210000000006</v>
      </c>
    </row>
    <row r="16" spans="1:6" x14ac:dyDescent="0.25">
      <c r="A16" s="1"/>
      <c r="B16" s="10" t="s">
        <v>8</v>
      </c>
      <c r="C16" s="17">
        <f>SUM(C13:C15)</f>
        <v>173308.38</v>
      </c>
      <c r="D16" s="17">
        <f>SUM(D13:D15)</f>
        <v>-6927</v>
      </c>
      <c r="E16" s="17">
        <f t="shared" ref="E16" si="0">SUM(E13:E15)</f>
        <v>1663.82</v>
      </c>
      <c r="F16" s="17">
        <f>SUM(F13:F15)</f>
        <v>164717.56</v>
      </c>
    </row>
    <row r="18" spans="1:6" ht="15" customHeight="1" x14ac:dyDescent="0.25">
      <c r="A18" s="2" t="s">
        <v>0</v>
      </c>
      <c r="B18" s="2" t="s">
        <v>1</v>
      </c>
      <c r="C18" s="16" t="s">
        <v>2</v>
      </c>
      <c r="D18" s="16" t="s">
        <v>3</v>
      </c>
      <c r="E18" s="16" t="s">
        <v>4</v>
      </c>
      <c r="F18" s="16" t="s">
        <v>5</v>
      </c>
    </row>
    <row r="19" spans="1:6" x14ac:dyDescent="0.25">
      <c r="A19" s="5">
        <v>94070</v>
      </c>
      <c r="B19" s="5" t="s">
        <v>9</v>
      </c>
      <c r="C19" s="12">
        <v>62893.7</v>
      </c>
      <c r="D19" s="12">
        <v>-2512.8000000000002</v>
      </c>
      <c r="E19" s="12">
        <v>603.80999999999995</v>
      </c>
      <c r="F19" s="12">
        <f>C19+D19-E19</f>
        <v>59777.09</v>
      </c>
    </row>
    <row r="20" spans="1:6" x14ac:dyDescent="0.25">
      <c r="A20" s="5">
        <v>96070</v>
      </c>
      <c r="B20" s="5" t="s">
        <v>10</v>
      </c>
      <c r="C20" s="12">
        <v>126742213.78</v>
      </c>
      <c r="D20" s="12">
        <v>-5073117.6500000004</v>
      </c>
      <c r="E20" s="12">
        <v>2433381.9300000002</v>
      </c>
      <c r="F20" s="12">
        <f t="shared" ref="F20:F21" si="1">C20+D20-E20</f>
        <v>119235714.19999999</v>
      </c>
    </row>
    <row r="21" spans="1:6" x14ac:dyDescent="0.25">
      <c r="A21" s="5">
        <v>96210</v>
      </c>
      <c r="B21" s="5" t="s">
        <v>11</v>
      </c>
      <c r="C21" s="12">
        <v>10308234.23</v>
      </c>
      <c r="D21" s="12">
        <v>-413464.81</v>
      </c>
      <c r="E21" s="12">
        <v>197895.39</v>
      </c>
      <c r="F21" s="12">
        <f t="shared" si="1"/>
        <v>9696874.0299999993</v>
      </c>
    </row>
    <row r="22" spans="1:6" x14ac:dyDescent="0.25">
      <c r="A22" s="5">
        <v>94080</v>
      </c>
      <c r="B22" s="5" t="s">
        <v>12</v>
      </c>
      <c r="C22" s="12">
        <v>7888.82</v>
      </c>
      <c r="D22" s="12">
        <v>-315.16000000000003</v>
      </c>
      <c r="E22" s="12">
        <v>75.739999999999995</v>
      </c>
      <c r="F22" s="12">
        <f>C22+D22-E22</f>
        <v>7497.92</v>
      </c>
    </row>
    <row r="23" spans="1:6" x14ac:dyDescent="0.25">
      <c r="A23" s="5"/>
      <c r="B23" s="5"/>
      <c r="C23" s="15"/>
      <c r="D23" s="15"/>
      <c r="E23" s="15"/>
      <c r="F23" s="12"/>
    </row>
    <row r="24" spans="1:6" x14ac:dyDescent="0.25">
      <c r="A24" s="11"/>
      <c r="B24" s="11" t="s">
        <v>8</v>
      </c>
      <c r="C24" s="14">
        <f>SUM(C19:C23)</f>
        <v>137121230.53</v>
      </c>
      <c r="D24" s="14">
        <f t="shared" ref="D24:E24" si="2">SUM(D19:D23)</f>
        <v>-5489410.4199999999</v>
      </c>
      <c r="E24" s="14">
        <f t="shared" si="2"/>
        <v>2631956.8700000006</v>
      </c>
      <c r="F24" s="14">
        <f>SUM(F19:F23)</f>
        <v>128999863.23999999</v>
      </c>
    </row>
    <row r="25" spans="1:6" x14ac:dyDescent="0.25">
      <c r="A25" s="5"/>
      <c r="B25" s="5"/>
      <c r="C25" s="15"/>
      <c r="D25" s="15"/>
      <c r="E25" s="15"/>
      <c r="F25" s="12"/>
    </row>
    <row r="26" spans="1:6" ht="15" customHeight="1" x14ac:dyDescent="0.25">
      <c r="A26" s="2" t="s">
        <v>0</v>
      </c>
      <c r="B26" s="2" t="s">
        <v>1</v>
      </c>
      <c r="C26" s="16" t="s">
        <v>2</v>
      </c>
      <c r="D26" s="16" t="s">
        <v>3</v>
      </c>
      <c r="E26" s="16" t="s">
        <v>4</v>
      </c>
      <c r="F26" s="16" t="s">
        <v>5</v>
      </c>
    </row>
    <row r="27" spans="1:6" x14ac:dyDescent="0.25">
      <c r="A27" s="5">
        <v>94010</v>
      </c>
      <c r="B27" s="5" t="s">
        <v>13</v>
      </c>
      <c r="C27" s="12">
        <v>28003644.800000001</v>
      </c>
      <c r="D27" s="12">
        <v>-1118841.81</v>
      </c>
      <c r="E27" s="12">
        <v>537696.06000000006</v>
      </c>
      <c r="F27" s="12">
        <f t="shared" ref="F27" si="3">C27+D27-E27</f>
        <v>26347106.930000003</v>
      </c>
    </row>
    <row r="28" spans="1:6" x14ac:dyDescent="0.25">
      <c r="A28" s="5">
        <v>95030</v>
      </c>
      <c r="B28" s="5" t="s">
        <v>14</v>
      </c>
      <c r="C28" s="12">
        <v>0</v>
      </c>
      <c r="D28" s="12">
        <v>0</v>
      </c>
      <c r="E28" s="12">
        <v>0</v>
      </c>
      <c r="F28" s="12">
        <f>C28+D28-E28</f>
        <v>0</v>
      </c>
    </row>
    <row r="29" spans="1:6" x14ac:dyDescent="0.25">
      <c r="A29" s="5">
        <v>95040</v>
      </c>
      <c r="B29" s="5" t="s">
        <v>27</v>
      </c>
      <c r="C29" s="12">
        <v>0</v>
      </c>
      <c r="D29" s="12">
        <v>0</v>
      </c>
      <c r="E29" s="12">
        <v>0</v>
      </c>
      <c r="F29" s="12">
        <f t="shared" ref="F29" si="4">C29+D29-E29</f>
        <v>0</v>
      </c>
    </row>
    <row r="30" spans="1:6" x14ac:dyDescent="0.25">
      <c r="A30" s="5"/>
      <c r="B30" s="5"/>
      <c r="C30" s="15"/>
      <c r="D30" s="15"/>
      <c r="E30" s="15"/>
      <c r="F30" s="12"/>
    </row>
    <row r="31" spans="1:6" x14ac:dyDescent="0.25">
      <c r="A31" s="5"/>
      <c r="B31" s="11" t="s">
        <v>8</v>
      </c>
      <c r="C31" s="14">
        <f>SUM(C27:C30)</f>
        <v>28003644.800000001</v>
      </c>
      <c r="D31" s="14">
        <f>SUM(D27:D30)</f>
        <v>-1118841.81</v>
      </c>
      <c r="E31" s="14">
        <f>SUM(E27:E30)</f>
        <v>537696.06000000006</v>
      </c>
      <c r="F31" s="14">
        <f>SUM(F27:F30)</f>
        <v>26347106.930000003</v>
      </c>
    </row>
    <row r="32" spans="1:6" x14ac:dyDescent="0.25">
      <c r="A32" s="5"/>
      <c r="B32" s="11"/>
      <c r="C32" s="14"/>
      <c r="D32" s="14"/>
      <c r="E32" s="14"/>
      <c r="F32" s="14"/>
    </row>
    <row r="33" spans="1:6" ht="15" customHeight="1" x14ac:dyDescent="0.25">
      <c r="A33" s="2" t="s">
        <v>0</v>
      </c>
      <c r="B33" s="2" t="s">
        <v>1</v>
      </c>
      <c r="C33" s="16" t="s">
        <v>2</v>
      </c>
      <c r="D33" s="16" t="s">
        <v>3</v>
      </c>
      <c r="E33" s="16" t="s">
        <v>4</v>
      </c>
      <c r="F33" s="16" t="s">
        <v>5</v>
      </c>
    </row>
    <row r="34" spans="1:6" x14ac:dyDescent="0.25">
      <c r="A34" s="5">
        <v>97010</v>
      </c>
      <c r="B34" s="5" t="s">
        <v>15</v>
      </c>
      <c r="C34" s="12">
        <v>484394913.99000001</v>
      </c>
      <c r="D34" s="12">
        <v>-19345695.260000002</v>
      </c>
      <c r="E34" s="12">
        <f>23626934.46</f>
        <v>23626934.460000001</v>
      </c>
      <c r="F34" s="12">
        <f>C34+D34-E34</f>
        <v>441422284.27000004</v>
      </c>
    </row>
    <row r="35" spans="1:6" x14ac:dyDescent="0.25">
      <c r="A35" s="5">
        <v>97260</v>
      </c>
      <c r="B35" s="5" t="s">
        <v>16</v>
      </c>
      <c r="C35" s="12">
        <v>0</v>
      </c>
      <c r="D35" s="12">
        <v>0</v>
      </c>
      <c r="E35" s="12">
        <v>0</v>
      </c>
      <c r="F35" s="13">
        <f t="shared" ref="F35:F39" si="5">C35+D35-E35</f>
        <v>0</v>
      </c>
    </row>
    <row r="36" spans="1:6" x14ac:dyDescent="0.25">
      <c r="A36" s="5">
        <v>97270</v>
      </c>
      <c r="B36" s="5" t="s">
        <v>17</v>
      </c>
      <c r="C36" s="12">
        <v>0</v>
      </c>
      <c r="D36" s="12">
        <v>0</v>
      </c>
      <c r="E36" s="12">
        <v>0</v>
      </c>
      <c r="F36" s="13">
        <f t="shared" si="5"/>
        <v>0</v>
      </c>
    </row>
    <row r="37" spans="1:6" x14ac:dyDescent="0.25">
      <c r="A37" s="5">
        <v>97280</v>
      </c>
      <c r="B37" s="5" t="s">
        <v>18</v>
      </c>
      <c r="C37" s="12">
        <v>0</v>
      </c>
      <c r="D37" s="12">
        <v>0</v>
      </c>
      <c r="E37" s="12">
        <v>0</v>
      </c>
      <c r="F37" s="12">
        <f>C37+D37-E37</f>
        <v>0</v>
      </c>
    </row>
    <row r="38" spans="1:6" x14ac:dyDescent="0.25">
      <c r="A38" s="5">
        <v>97255</v>
      </c>
      <c r="B38" s="5" t="s">
        <v>28</v>
      </c>
      <c r="C38" s="12">
        <v>1088927.48</v>
      </c>
      <c r="D38" s="12">
        <v>-43485.2</v>
      </c>
      <c r="E38" s="12">
        <v>0</v>
      </c>
      <c r="F38" s="12">
        <f t="shared" si="5"/>
        <v>1045442.28</v>
      </c>
    </row>
    <row r="39" spans="1:6" x14ac:dyDescent="0.25">
      <c r="A39" s="5">
        <v>97265</v>
      </c>
      <c r="B39" s="5" t="s">
        <v>29</v>
      </c>
      <c r="C39" s="12">
        <v>2468984.9900000002</v>
      </c>
      <c r="D39" s="12">
        <v>-98615.6</v>
      </c>
      <c r="E39" s="12">
        <v>0</v>
      </c>
      <c r="F39" s="12">
        <f t="shared" si="5"/>
        <v>2370369.39</v>
      </c>
    </row>
    <row r="40" spans="1:6" x14ac:dyDescent="0.25">
      <c r="A40" s="5"/>
      <c r="B40" s="5"/>
      <c r="C40" s="15"/>
      <c r="D40" s="15"/>
      <c r="E40" s="15"/>
      <c r="F40" s="12"/>
    </row>
    <row r="41" spans="1:6" x14ac:dyDescent="0.25">
      <c r="A41" s="1"/>
      <c r="B41" s="11" t="s">
        <v>8</v>
      </c>
      <c r="C41" s="17">
        <f>SUM(C34:C40)</f>
        <v>487952826.46000004</v>
      </c>
      <c r="D41" s="17">
        <f>SUM(D34:D40)</f>
        <v>-19487796.060000002</v>
      </c>
      <c r="E41" s="17">
        <f>SUM(E34:E40)</f>
        <v>23626934.460000001</v>
      </c>
      <c r="F41" s="17">
        <f>SUM(F34:F40)</f>
        <v>444838095.94</v>
      </c>
    </row>
    <row r="44" spans="1:6" x14ac:dyDescent="0.25">
      <c r="A44" s="1"/>
      <c r="B44" s="1"/>
      <c r="C44" s="1"/>
      <c r="D44" s="1"/>
      <c r="E44" s="1"/>
      <c r="F44" s="7"/>
    </row>
    <row r="45" spans="1:6" x14ac:dyDescent="0.25">
      <c r="A45" s="1"/>
      <c r="B45" s="1"/>
      <c r="C45" s="1"/>
      <c r="D45" s="6">
        <v>9369300.5999999996</v>
      </c>
      <c r="E45" s="1" t="s">
        <v>19</v>
      </c>
      <c r="F45" s="7"/>
    </row>
    <row r="46" spans="1:6" x14ac:dyDescent="0.25">
      <c r="A46" s="1"/>
      <c r="B46" s="1"/>
      <c r="C46" s="1"/>
      <c r="D46" s="6">
        <v>7317748.2000000002</v>
      </c>
      <c r="E46" s="1" t="s">
        <v>20</v>
      </c>
      <c r="F46" s="7"/>
    </row>
    <row r="47" spans="1:6" x14ac:dyDescent="0.25">
      <c r="A47" s="1"/>
      <c r="B47" s="1"/>
      <c r="C47" s="1"/>
      <c r="D47" s="8">
        <v>6939885.6600000001</v>
      </c>
      <c r="E47" s="1" t="s">
        <v>21</v>
      </c>
      <c r="F47" s="7"/>
    </row>
    <row r="48" spans="1:6" x14ac:dyDescent="0.25">
      <c r="A48" s="1"/>
      <c r="B48" s="1"/>
      <c r="C48" s="1"/>
      <c r="D48" s="7">
        <f>SUM(D45:D47)</f>
        <v>23626934.460000001</v>
      </c>
      <c r="E48" s="1" t="s">
        <v>26</v>
      </c>
      <c r="F48" s="7"/>
    </row>
    <row r="49" spans="1:6" x14ac:dyDescent="0.25">
      <c r="A49" s="1"/>
      <c r="B49" s="1"/>
      <c r="C49" s="1"/>
      <c r="D49" s="1"/>
      <c r="E49" s="1"/>
      <c r="F49" s="7"/>
    </row>
    <row r="50" spans="1:6" x14ac:dyDescent="0.25">
      <c r="A50" s="1"/>
      <c r="B50" s="1"/>
      <c r="C50" s="1"/>
      <c r="D50" s="9"/>
      <c r="E50" s="1"/>
      <c r="F50" s="7"/>
    </row>
  </sheetData>
  <mergeCells count="3">
    <mergeCell ref="A8:F8"/>
    <mergeCell ref="A5:F5"/>
    <mergeCell ref="A7:F7"/>
  </mergeCells>
  <pageMargins left="0.5" right="0.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Ocasio</dc:creator>
  <cp:lastModifiedBy>Terri-Ann Fabinger</cp:lastModifiedBy>
  <cp:lastPrinted>2025-12-01T16:52:33Z</cp:lastPrinted>
  <dcterms:created xsi:type="dcterms:W3CDTF">2013-09-25T12:36:43Z</dcterms:created>
  <dcterms:modified xsi:type="dcterms:W3CDTF">2025-12-01T16:52:34Z</dcterms:modified>
</cp:coreProperties>
</file>