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elinquent Distribution #1\"/>
    </mc:Choice>
  </mc:AlternateContent>
  <xr:revisionPtr revIDLastSave="0" documentId="13_ncr:1_{005417D0-1216-45B4-A61F-5FFA53430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lq Dist #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4" l="1"/>
  <c r="C54" i="4"/>
  <c r="E54" i="4"/>
  <c r="F52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C35" i="4" l="1"/>
  <c r="F20" i="4"/>
  <c r="C16" i="4" l="1"/>
  <c r="F30" i="4" l="1"/>
  <c r="F22" i="4"/>
  <c r="F13" i="4" l="1"/>
  <c r="F14" i="4"/>
  <c r="F29" i="4" l="1"/>
  <c r="F31" i="4"/>
  <c r="F32" i="4"/>
  <c r="F33" i="4"/>
  <c r="D35" i="4" l="1"/>
  <c r="E35" i="4"/>
  <c r="D25" i="4"/>
  <c r="C25" i="4"/>
  <c r="D54" i="4"/>
  <c r="F28" i="4" l="1"/>
  <c r="F38" i="4" l="1"/>
  <c r="F19" i="4"/>
  <c r="F21" i="4" l="1"/>
  <c r="E25" i="4" l="1"/>
  <c r="F23" i="4" l="1"/>
  <c r="F25" i="4" s="1"/>
  <c r="F35" i="4" l="1"/>
  <c r="F16" i="4" l="1"/>
  <c r="D59" i="4"/>
  <c r="D61" i="4" s="1"/>
  <c r="E16" i="4" l="1"/>
  <c r="D16" i="4"/>
</calcChain>
</file>

<file path=xl/sharedStrings.xml><?xml version="1.0" encoding="utf-8"?>
<sst xmlns="http://schemas.openxmlformats.org/spreadsheetml/2006/main" count="66" uniqueCount="45">
  <si>
    <t>ID#</t>
  </si>
  <si>
    <t>Fund</t>
  </si>
  <si>
    <t>Tax</t>
  </si>
  <si>
    <t>Discounts</t>
  </si>
  <si>
    <t>Commissions</t>
  </si>
  <si>
    <t>Net Distribution</t>
  </si>
  <si>
    <t>COUNTY GENERAL FUND</t>
  </si>
  <si>
    <t>GO BOND REFUNDING</t>
  </si>
  <si>
    <t xml:space="preserve">GO CONSERVATION REFUNDING </t>
  </si>
  <si>
    <t xml:space="preserve">GO REFUNDING 98 </t>
  </si>
  <si>
    <t xml:space="preserve">PARKS &amp; RECREATION 2005 </t>
  </si>
  <si>
    <t xml:space="preserve">PARKS AND CULTURE 2003 </t>
  </si>
  <si>
    <t xml:space="preserve">WATERFRONT ACCESS 2006 </t>
  </si>
  <si>
    <t>GO REFUNDING 2010</t>
  </si>
  <si>
    <t>LIBRARY</t>
  </si>
  <si>
    <t>LIBRARY - LIBRARY REFUNDING 2010</t>
  </si>
  <si>
    <t>LIBRARY IMPROVEMENT BOND-2003</t>
  </si>
  <si>
    <t>LIBRARY IMPROVEMENT BOND-2005</t>
  </si>
  <si>
    <t>Subtotal</t>
  </si>
  <si>
    <t>GO CULTURE &amp; RECREATION 99</t>
  </si>
  <si>
    <t>GO CONSERVATION 99</t>
  </si>
  <si>
    <t>ENVIRON SENSITIVE LAND 1994</t>
  </si>
  <si>
    <t>GO CONSERVATION 2001</t>
  </si>
  <si>
    <t>LIBRARY DEBT SERVICE</t>
  </si>
  <si>
    <t>BOND REFUNDING</t>
  </si>
  <si>
    <t>RECEIPT OF DEPOSIT OF COUNTY FUNDS</t>
  </si>
  <si>
    <t>(AS PROVIDED BY SEC. 136.03, F.S.)</t>
  </si>
  <si>
    <t>DR-515C</t>
  </si>
  <si>
    <t>R. 03/93</t>
  </si>
  <si>
    <t>County General Fund</t>
  </si>
  <si>
    <t>School State</t>
  </si>
  <si>
    <t>School Local</t>
  </si>
  <si>
    <t>Commissions Due</t>
  </si>
  <si>
    <t>Commissions Assessed</t>
  </si>
  <si>
    <t>P.B.C. UTILITY ASSESSMENT</t>
  </si>
  <si>
    <t>PBC ROAD IMPROVE ASSESSMENT</t>
  </si>
  <si>
    <t>BOCA RATON FIRE HYDRANT</t>
  </si>
  <si>
    <t>FIRE/RESCUE MSTU</t>
  </si>
  <si>
    <t>RIVIERA BEACH FIRE HYDRANT</t>
  </si>
  <si>
    <t>GLADES FIRE/RESCUE MSTU</t>
  </si>
  <si>
    <t>GO REFUNDING WATERFRONT ACCESS 2014</t>
  </si>
  <si>
    <t>JUPITER FIRE MSTU</t>
  </si>
  <si>
    <t>LIBRARY - LIBRARY REFUNDING 2014</t>
  </si>
  <si>
    <t>RECEIPT DATE: 01/28/26</t>
  </si>
  <si>
    <t>GO 24 DS WORK/AFFORD/HOUSING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</si>
</sst>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[$-10409]#,##0.00;\(#,##0.00\);&quot;-&quot;"/>
  </numFmts>
  <fonts count="9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0" xfId="0" applyNumberFormat="1"/>
    <xf numFmtId="0" fontId="4" fillId="0" borderId="0" xfId="0" applyFont="1"/>
    <xf numFmtId="43" fontId="3" fillId="0" borderId="1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43" fontId="2" fillId="0" borderId="0" xfId="1" applyFont="1" applyBorder="1" applyAlignment="1">
      <alignment horizontal="center" vertical="top" wrapText="1"/>
    </xf>
    <xf numFmtId="43" fontId="3" fillId="0" borderId="0" xfId="1" applyFont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0" fillId="0" borderId="0" xfId="1" applyFont="1" applyBorder="1"/>
    <xf numFmtId="165" fontId="8" fillId="0" borderId="0" xfId="0" applyNumberFormat="1" applyFont="1" applyAlignment="1">
      <alignment vertical="top" wrapText="1" readingOrder="1"/>
    </xf>
    <xf numFmtId="43" fontId="3" fillId="0" borderId="0" xfId="1" applyFont="1" applyFill="1" applyBorder="1"/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Fill="1" applyBorder="1"/>
    <xf numFmtId="43" fontId="1" fillId="0" borderId="0" xfId="1" applyFont="1" applyFill="1" applyBorder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0" xfId="1" applyFont="1" applyBorder="1"/>
    <xf numFmtId="43" fontId="4" fillId="0" borderId="0" xfId="1" applyFont="1" applyBorder="1"/>
    <xf numFmtId="43" fontId="2" fillId="0" borderId="0" xfId="1" applyFont="1" applyFill="1" applyBorder="1" applyAlignment="1">
      <alignment horizontal="center" vertical="top" wrapText="1"/>
    </xf>
    <xf numFmtId="43" fontId="0" fillId="0" borderId="0" xfId="1" applyFont="1" applyFill="1" applyBorder="1"/>
    <xf numFmtId="164" fontId="2" fillId="2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8" fillId="0" borderId="0" xfId="0" applyNumberFormat="1" applyFont="1" applyFill="1" applyAlignment="1">
      <alignment vertical="top" wrapText="1" readingOrder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15241</xdr:colOff>
      <xdr:row>5</xdr:row>
      <xdr:rowOff>156636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801" cy="1055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4"/>
  <sheetViews>
    <sheetView tabSelected="1" topLeftCell="A23" zoomScale="130" zoomScaleNormal="130" workbookViewId="0">
      <selection activeCell="H35" sqref="H35"/>
    </sheetView>
  </sheetViews>
  <sheetFormatPr defaultRowHeight="12.75" x14ac:dyDescent="0.2"/>
  <cols>
    <col min="1" max="1" width="15.28515625" bestFit="1" customWidth="1"/>
    <col min="2" max="2" width="35.7109375" bestFit="1" customWidth="1"/>
    <col min="3" max="3" width="14.5703125" customWidth="1"/>
    <col min="4" max="4" width="14.7109375" customWidth="1"/>
    <col min="5" max="5" width="14.85546875" customWidth="1"/>
    <col min="6" max="6" width="14.5703125" customWidth="1"/>
    <col min="7" max="7" width="10" bestFit="1" customWidth="1"/>
    <col min="8" max="8" width="15" customWidth="1"/>
    <col min="11" max="11" width="11" bestFit="1" customWidth="1"/>
  </cols>
  <sheetData>
    <row r="5" spans="1:6" ht="15.75" x14ac:dyDescent="0.25">
      <c r="A5" s="32" t="s">
        <v>25</v>
      </c>
      <c r="B5" s="32"/>
      <c r="C5" s="32"/>
      <c r="D5" s="32"/>
      <c r="E5" s="32"/>
      <c r="F5" s="32"/>
    </row>
    <row r="7" spans="1:6" x14ac:dyDescent="0.2">
      <c r="A7" s="33" t="s">
        <v>26</v>
      </c>
      <c r="B7" s="33"/>
      <c r="C7" s="33"/>
      <c r="D7" s="33"/>
      <c r="E7" s="33"/>
      <c r="F7" s="33"/>
    </row>
    <row r="8" spans="1:6" x14ac:dyDescent="0.2">
      <c r="A8" s="31" t="s">
        <v>43</v>
      </c>
      <c r="B8" s="31"/>
      <c r="C8" s="31"/>
      <c r="D8" s="31"/>
      <c r="E8" s="31"/>
      <c r="F8" s="31"/>
    </row>
    <row r="9" spans="1:6" x14ac:dyDescent="0.2">
      <c r="A9" t="s">
        <v>27</v>
      </c>
    </row>
    <row r="10" spans="1:6" x14ac:dyDescent="0.2">
      <c r="A10" t="s">
        <v>28</v>
      </c>
    </row>
    <row r="12" spans="1:6" s="8" customFormat="1" x14ac:dyDescent="0.2">
      <c r="A12" s="7" t="s">
        <v>0</v>
      </c>
      <c r="B12" s="7" t="s">
        <v>1</v>
      </c>
      <c r="C12" s="12" t="s">
        <v>2</v>
      </c>
      <c r="D12" s="12" t="s">
        <v>3</v>
      </c>
      <c r="E12" s="12" t="s">
        <v>4</v>
      </c>
      <c r="F12" s="29" t="s">
        <v>5</v>
      </c>
    </row>
    <row r="13" spans="1:6" x14ac:dyDescent="0.2">
      <c r="A13" s="8">
        <v>94190</v>
      </c>
      <c r="B13" t="s">
        <v>34</v>
      </c>
      <c r="C13" s="13">
        <v>0</v>
      </c>
      <c r="D13" s="13">
        <v>0</v>
      </c>
      <c r="E13" s="13">
        <v>0</v>
      </c>
      <c r="F13" s="18">
        <f>C13+D13-E13</f>
        <v>0</v>
      </c>
    </row>
    <row r="14" spans="1:6" x14ac:dyDescent="0.2">
      <c r="A14" s="8">
        <v>94200</v>
      </c>
      <c r="B14" t="s">
        <v>35</v>
      </c>
      <c r="C14" s="13">
        <v>0</v>
      </c>
      <c r="D14" s="13">
        <v>0</v>
      </c>
      <c r="E14" s="13">
        <v>0</v>
      </c>
      <c r="F14" s="18">
        <f>C14+D14-E14</f>
        <v>0</v>
      </c>
    </row>
    <row r="15" spans="1:6" x14ac:dyDescent="0.2">
      <c r="A15" s="8"/>
      <c r="C15" s="13"/>
      <c r="D15" s="13"/>
      <c r="E15" s="13"/>
      <c r="F15" s="18"/>
    </row>
    <row r="16" spans="1:6" x14ac:dyDescent="0.2">
      <c r="A16" s="8"/>
      <c r="B16" s="14" t="s">
        <v>18</v>
      </c>
      <c r="C16" s="15">
        <f>SUM(C13:C14)</f>
        <v>0</v>
      </c>
      <c r="D16" s="15">
        <f>SUM(D13:D14)</f>
        <v>0</v>
      </c>
      <c r="E16" s="15">
        <f>SUM(E13:E14)</f>
        <v>0</v>
      </c>
      <c r="F16" s="15">
        <f>SUM(F13:F14)</f>
        <v>0</v>
      </c>
    </row>
    <row r="17" spans="1:7" x14ac:dyDescent="0.2">
      <c r="A17" s="8"/>
      <c r="C17" s="16"/>
      <c r="D17" s="16"/>
      <c r="E17" s="16"/>
      <c r="F17" s="30"/>
    </row>
    <row r="18" spans="1:7" x14ac:dyDescent="0.2">
      <c r="A18" s="7" t="s">
        <v>0</v>
      </c>
      <c r="B18" s="7" t="s">
        <v>1</v>
      </c>
      <c r="C18" s="12" t="s">
        <v>2</v>
      </c>
      <c r="D18" s="12" t="s">
        <v>3</v>
      </c>
      <c r="E18" s="12" t="s">
        <v>4</v>
      </c>
      <c r="F18" s="29" t="s">
        <v>5</v>
      </c>
    </row>
    <row r="19" spans="1:7" s="2" customFormat="1" x14ac:dyDescent="0.2">
      <c r="A19" s="9">
        <v>94070</v>
      </c>
      <c r="B19" s="2" t="s">
        <v>36</v>
      </c>
      <c r="C19" s="17">
        <v>0</v>
      </c>
      <c r="D19" s="17">
        <v>0</v>
      </c>
      <c r="E19" s="17">
        <v>0</v>
      </c>
      <c r="F19" s="18">
        <f>C19+D19-E19</f>
        <v>0</v>
      </c>
    </row>
    <row r="20" spans="1:7" s="2" customFormat="1" x14ac:dyDescent="0.2">
      <c r="A20" s="9">
        <v>96070</v>
      </c>
      <c r="B20" s="2" t="s">
        <v>37</v>
      </c>
      <c r="C20" s="17">
        <v>-122387.97</v>
      </c>
      <c r="D20" s="17">
        <v>10259.6</v>
      </c>
      <c r="E20" s="17">
        <v>879.78</v>
      </c>
      <c r="F20" s="18">
        <f>C20+D20-E20</f>
        <v>-113008.15</v>
      </c>
      <c r="G20" s="11"/>
    </row>
    <row r="21" spans="1:7" s="2" customFormat="1" x14ac:dyDescent="0.2">
      <c r="A21" s="9">
        <v>96210</v>
      </c>
      <c r="B21" s="19" t="s">
        <v>41</v>
      </c>
      <c r="C21" s="17">
        <v>-7140.5</v>
      </c>
      <c r="D21" s="17">
        <v>51.74</v>
      </c>
      <c r="E21" s="17">
        <v>39.26</v>
      </c>
      <c r="F21" s="18">
        <f t="shared" ref="F21:F22" si="0">C21+D21-E21</f>
        <v>-7128.02</v>
      </c>
      <c r="G21" s="4"/>
    </row>
    <row r="22" spans="1:7" s="2" customFormat="1" x14ac:dyDescent="0.2">
      <c r="A22" s="9">
        <v>96080</v>
      </c>
      <c r="B22" s="2" t="s">
        <v>39</v>
      </c>
      <c r="C22" s="13">
        <v>0</v>
      </c>
      <c r="D22" s="20">
        <v>0</v>
      </c>
      <c r="E22" s="20">
        <v>0</v>
      </c>
      <c r="F22" s="18">
        <f t="shared" si="0"/>
        <v>0</v>
      </c>
    </row>
    <row r="23" spans="1:7" s="2" customFormat="1" x14ac:dyDescent="0.2">
      <c r="A23" s="9">
        <v>94080</v>
      </c>
      <c r="B23" s="19" t="s">
        <v>38</v>
      </c>
      <c r="C23" s="13">
        <v>0</v>
      </c>
      <c r="D23" s="13">
        <v>0</v>
      </c>
      <c r="E23" s="13">
        <v>0</v>
      </c>
      <c r="F23" s="18">
        <f>C23+D23-E23</f>
        <v>0</v>
      </c>
    </row>
    <row r="24" spans="1:7" s="2" customFormat="1" ht="15" x14ac:dyDescent="0.25">
      <c r="A24" s="9"/>
      <c r="B24" s="21"/>
      <c r="C24" s="13"/>
      <c r="D24" s="13"/>
      <c r="E24" s="13"/>
      <c r="F24" s="18"/>
    </row>
    <row r="25" spans="1:7" s="4" customFormat="1" x14ac:dyDescent="0.2">
      <c r="A25" s="10"/>
      <c r="B25" s="22" t="s">
        <v>18</v>
      </c>
      <c r="C25" s="23">
        <f>SUM(C19:C24)</f>
        <v>-129528.47</v>
      </c>
      <c r="D25" s="23">
        <f>SUM(D19:D24)</f>
        <v>10311.34</v>
      </c>
      <c r="E25" s="23">
        <f>SUM(E19:E24)</f>
        <v>919.04</v>
      </c>
      <c r="F25" s="23">
        <f>SUM(F19:F24)</f>
        <v>-120136.17</v>
      </c>
    </row>
    <row r="26" spans="1:7" s="2" customFormat="1" x14ac:dyDescent="0.2">
      <c r="A26" s="9"/>
      <c r="C26" s="13"/>
      <c r="D26" s="13"/>
      <c r="E26" s="13"/>
      <c r="F26" s="30"/>
    </row>
    <row r="27" spans="1:7" x14ac:dyDescent="0.2">
      <c r="A27" s="7" t="s">
        <v>0</v>
      </c>
      <c r="B27" s="7" t="s">
        <v>1</v>
      </c>
      <c r="C27" s="12" t="s">
        <v>2</v>
      </c>
      <c r="D27" s="12" t="s">
        <v>3</v>
      </c>
      <c r="E27" s="12" t="s">
        <v>4</v>
      </c>
      <c r="F27" s="29" t="s">
        <v>5</v>
      </c>
    </row>
    <row r="28" spans="1:7" s="2" customFormat="1" x14ac:dyDescent="0.2">
      <c r="A28" s="9">
        <v>94010</v>
      </c>
      <c r="B28" s="2" t="s">
        <v>14</v>
      </c>
      <c r="C28" s="17">
        <v>-29848.94</v>
      </c>
      <c r="D28" s="18">
        <v>1636.84</v>
      </c>
      <c r="E28" s="18">
        <v>157.61000000000001</v>
      </c>
      <c r="F28" s="18">
        <f t="shared" ref="F28:F33" si="1">C28+D28-E28</f>
        <v>-28369.71</v>
      </c>
    </row>
    <row r="29" spans="1:7" s="2" customFormat="1" x14ac:dyDescent="0.2">
      <c r="A29" s="9">
        <v>94320</v>
      </c>
      <c r="B29" t="s">
        <v>23</v>
      </c>
      <c r="C29" s="17">
        <v>0</v>
      </c>
      <c r="D29" s="18">
        <v>0</v>
      </c>
      <c r="E29" s="18">
        <v>0</v>
      </c>
      <c r="F29" s="18">
        <f t="shared" si="1"/>
        <v>0</v>
      </c>
    </row>
    <row r="30" spans="1:7" s="2" customFormat="1" x14ac:dyDescent="0.2">
      <c r="A30" s="9">
        <v>95010</v>
      </c>
      <c r="B30" s="2" t="s">
        <v>16</v>
      </c>
      <c r="C30" s="17">
        <v>0</v>
      </c>
      <c r="D30" s="18">
        <v>0</v>
      </c>
      <c r="E30" s="18">
        <v>0</v>
      </c>
      <c r="F30" s="18">
        <f>C30+D30-E30</f>
        <v>0</v>
      </c>
    </row>
    <row r="31" spans="1:7" s="2" customFormat="1" x14ac:dyDescent="0.2">
      <c r="A31" s="9">
        <v>95020</v>
      </c>
      <c r="B31" s="2" t="s">
        <v>17</v>
      </c>
      <c r="C31" s="17">
        <v>0</v>
      </c>
      <c r="D31" s="18">
        <v>0</v>
      </c>
      <c r="E31" s="18">
        <v>0</v>
      </c>
      <c r="F31" s="18">
        <f t="shared" si="1"/>
        <v>0</v>
      </c>
    </row>
    <row r="32" spans="1:7" s="2" customFormat="1" x14ac:dyDescent="0.2">
      <c r="A32" s="9">
        <v>95030</v>
      </c>
      <c r="B32" s="2" t="s">
        <v>15</v>
      </c>
      <c r="C32" s="17">
        <v>-524.39</v>
      </c>
      <c r="D32" s="18">
        <v>22.29</v>
      </c>
      <c r="E32" s="18">
        <v>-0.03</v>
      </c>
      <c r="F32" s="18">
        <f t="shared" si="1"/>
        <v>-502.07</v>
      </c>
    </row>
    <row r="33" spans="1:8" s="2" customFormat="1" x14ac:dyDescent="0.2">
      <c r="A33" s="9">
        <v>95040</v>
      </c>
      <c r="B33" s="2" t="s">
        <v>42</v>
      </c>
      <c r="C33" s="17">
        <v>-663.41</v>
      </c>
      <c r="D33" s="18">
        <v>34.22</v>
      </c>
      <c r="E33" s="18">
        <v>2.82</v>
      </c>
      <c r="F33" s="18">
        <f t="shared" si="1"/>
        <v>-632.01</v>
      </c>
    </row>
    <row r="34" spans="1:8" s="2" customFormat="1" x14ac:dyDescent="0.2">
      <c r="A34" s="9"/>
      <c r="C34" s="18"/>
      <c r="D34" s="18"/>
      <c r="E34" s="18"/>
      <c r="F34" s="18"/>
    </row>
    <row r="35" spans="1:8" s="2" customFormat="1" x14ac:dyDescent="0.2">
      <c r="A35" s="9"/>
      <c r="B35" s="4" t="s">
        <v>18</v>
      </c>
      <c r="C35" s="23">
        <f>SUM(C28:C34)</f>
        <v>-31036.739999999998</v>
      </c>
      <c r="D35" s="23">
        <f>SUM(D28:D34)</f>
        <v>1693.35</v>
      </c>
      <c r="E35" s="23">
        <f>SUM(E28:E34)</f>
        <v>160.4</v>
      </c>
      <c r="F35" s="23">
        <f>SUM(F28:F34)</f>
        <v>-29503.789999999997</v>
      </c>
    </row>
    <row r="36" spans="1:8" x14ac:dyDescent="0.2">
      <c r="A36" s="9"/>
      <c r="B36" s="4"/>
      <c r="C36" s="16"/>
      <c r="D36" s="16"/>
      <c r="E36" s="16"/>
      <c r="F36" s="30"/>
    </row>
    <row r="37" spans="1:8" x14ac:dyDescent="0.2">
      <c r="A37" s="7" t="s">
        <v>0</v>
      </c>
      <c r="B37" s="7" t="s">
        <v>1</v>
      </c>
      <c r="C37" s="12" t="s">
        <v>2</v>
      </c>
      <c r="D37" s="12" t="s">
        <v>3</v>
      </c>
      <c r="E37" s="12" t="s">
        <v>4</v>
      </c>
      <c r="F37" s="29" t="s">
        <v>5</v>
      </c>
    </row>
    <row r="38" spans="1:8" x14ac:dyDescent="0.2">
      <c r="A38" s="34">
        <v>97010</v>
      </c>
      <c r="B38" s="35" t="s">
        <v>6</v>
      </c>
      <c r="C38" s="36">
        <v>-225450.44</v>
      </c>
      <c r="D38" s="36">
        <v>16091.14</v>
      </c>
      <c r="E38" s="18">
        <v>6586.17</v>
      </c>
      <c r="F38" s="18">
        <f t="shared" ref="F38:F52" si="2">C38+D38-E38</f>
        <v>-215945.47</v>
      </c>
    </row>
    <row r="39" spans="1:8" x14ac:dyDescent="0.2">
      <c r="A39" s="34">
        <v>97070</v>
      </c>
      <c r="B39" s="35" t="s">
        <v>24</v>
      </c>
      <c r="C39" s="36">
        <v>9.0500000000000007</v>
      </c>
      <c r="D39" s="36">
        <v>0</v>
      </c>
      <c r="E39" s="18">
        <v>0</v>
      </c>
      <c r="F39" s="18">
        <f t="shared" si="2"/>
        <v>9.0500000000000007</v>
      </c>
    </row>
    <row r="40" spans="1:8" x14ac:dyDescent="0.2">
      <c r="A40" s="34">
        <v>97180</v>
      </c>
      <c r="B40" s="35" t="s">
        <v>21</v>
      </c>
      <c r="C40" s="18">
        <v>0</v>
      </c>
      <c r="D40" s="18">
        <v>0</v>
      </c>
      <c r="E40" s="18">
        <v>0</v>
      </c>
      <c r="F40" s="18">
        <f t="shared" si="2"/>
        <v>0</v>
      </c>
    </row>
    <row r="41" spans="1:8" x14ac:dyDescent="0.2">
      <c r="A41" s="34">
        <v>97260</v>
      </c>
      <c r="B41" s="35" t="s">
        <v>7</v>
      </c>
      <c r="C41" s="18">
        <v>17.34</v>
      </c>
      <c r="D41" s="18">
        <v>0</v>
      </c>
      <c r="E41" s="18">
        <v>0</v>
      </c>
      <c r="F41" s="18">
        <f t="shared" si="2"/>
        <v>17.34</v>
      </c>
      <c r="H41" s="3"/>
    </row>
    <row r="42" spans="1:8" x14ac:dyDescent="0.2">
      <c r="A42" s="34">
        <v>97220</v>
      </c>
      <c r="B42" s="35" t="s">
        <v>22</v>
      </c>
      <c r="C42" s="18">
        <v>0</v>
      </c>
      <c r="D42" s="18">
        <v>0</v>
      </c>
      <c r="E42" s="18">
        <v>0</v>
      </c>
      <c r="F42" s="18">
        <f t="shared" si="2"/>
        <v>0</v>
      </c>
    </row>
    <row r="43" spans="1:8" x14ac:dyDescent="0.2">
      <c r="A43" s="34">
        <v>97210</v>
      </c>
      <c r="B43" s="35" t="s">
        <v>20</v>
      </c>
      <c r="C43" s="18">
        <v>0</v>
      </c>
      <c r="D43" s="18">
        <v>0</v>
      </c>
      <c r="E43" s="18">
        <v>0</v>
      </c>
      <c r="F43" s="18">
        <f t="shared" si="2"/>
        <v>0</v>
      </c>
    </row>
    <row r="44" spans="1:8" x14ac:dyDescent="0.2">
      <c r="A44" s="34">
        <v>97270</v>
      </c>
      <c r="B44" s="35" t="s">
        <v>8</v>
      </c>
      <c r="C44" s="18">
        <v>125.39</v>
      </c>
      <c r="D44" s="18">
        <v>0</v>
      </c>
      <c r="E44" s="18">
        <v>0</v>
      </c>
      <c r="F44" s="18">
        <f t="shared" si="2"/>
        <v>125.39</v>
      </c>
    </row>
    <row r="45" spans="1:8" x14ac:dyDescent="0.2">
      <c r="A45" s="34">
        <v>97200</v>
      </c>
      <c r="B45" s="35" t="s">
        <v>19</v>
      </c>
      <c r="C45" s="18">
        <v>1.05</v>
      </c>
      <c r="D45" s="18">
        <v>0</v>
      </c>
      <c r="E45" s="18">
        <v>0</v>
      </c>
      <c r="F45" s="18">
        <f t="shared" si="2"/>
        <v>1.05</v>
      </c>
    </row>
    <row r="46" spans="1:8" x14ac:dyDescent="0.2">
      <c r="A46" s="34">
        <v>97280</v>
      </c>
      <c r="B46" s="35" t="s">
        <v>13</v>
      </c>
      <c r="C46" s="18">
        <v>-576.26</v>
      </c>
      <c r="D46" s="18">
        <v>34.04</v>
      </c>
      <c r="E46" s="18">
        <v>0</v>
      </c>
      <c r="F46" s="18">
        <f t="shared" si="2"/>
        <v>-542.22</v>
      </c>
    </row>
    <row r="47" spans="1:8" x14ac:dyDescent="0.2">
      <c r="A47" s="34">
        <v>97190</v>
      </c>
      <c r="B47" s="35" t="s">
        <v>9</v>
      </c>
      <c r="C47" s="18">
        <v>9.52</v>
      </c>
      <c r="D47" s="18">
        <v>0</v>
      </c>
      <c r="E47" s="18">
        <v>0</v>
      </c>
      <c r="F47" s="18">
        <f t="shared" si="2"/>
        <v>9.52</v>
      </c>
    </row>
    <row r="48" spans="1:8" x14ac:dyDescent="0.2">
      <c r="A48" s="34">
        <v>97255</v>
      </c>
      <c r="B48" s="35" t="s">
        <v>40</v>
      </c>
      <c r="C48" s="18">
        <v>-669.75</v>
      </c>
      <c r="D48" s="18">
        <v>44.57</v>
      </c>
      <c r="E48" s="18">
        <v>0</v>
      </c>
      <c r="F48" s="18">
        <f t="shared" si="2"/>
        <v>-625.17999999999995</v>
      </c>
    </row>
    <row r="49" spans="1:11" x14ac:dyDescent="0.2">
      <c r="A49" s="34">
        <v>97240</v>
      </c>
      <c r="B49" s="35" t="s">
        <v>10</v>
      </c>
      <c r="C49" s="18">
        <v>3.93</v>
      </c>
      <c r="D49" s="18">
        <v>0</v>
      </c>
      <c r="E49" s="18">
        <v>0</v>
      </c>
      <c r="F49" s="18">
        <f t="shared" si="2"/>
        <v>3.93</v>
      </c>
    </row>
    <row r="50" spans="1:11" x14ac:dyDescent="0.2">
      <c r="A50" s="34">
        <v>97230</v>
      </c>
      <c r="B50" s="35" t="s">
        <v>11</v>
      </c>
      <c r="C50" s="18">
        <v>3.52</v>
      </c>
      <c r="D50" s="18">
        <v>0</v>
      </c>
      <c r="E50" s="18">
        <v>0</v>
      </c>
      <c r="F50" s="18">
        <f t="shared" si="2"/>
        <v>3.52</v>
      </c>
    </row>
    <row r="51" spans="1:11" x14ac:dyDescent="0.2">
      <c r="A51" s="34">
        <v>97250</v>
      </c>
      <c r="B51" s="35" t="s">
        <v>12</v>
      </c>
      <c r="C51" s="18">
        <v>13.24</v>
      </c>
      <c r="D51" s="18">
        <v>0</v>
      </c>
      <c r="E51" s="18">
        <v>0</v>
      </c>
      <c r="F51" s="18">
        <f t="shared" si="2"/>
        <v>13.24</v>
      </c>
    </row>
    <row r="52" spans="1:11" x14ac:dyDescent="0.2">
      <c r="A52" s="34">
        <v>97265</v>
      </c>
      <c r="B52" s="35" t="s">
        <v>44</v>
      </c>
      <c r="C52" s="18">
        <v>-206.28</v>
      </c>
      <c r="D52" s="18">
        <v>32.33</v>
      </c>
      <c r="E52" s="18">
        <v>0</v>
      </c>
      <c r="F52" s="18">
        <f t="shared" si="2"/>
        <v>-173.95</v>
      </c>
    </row>
    <row r="53" spans="1:11" x14ac:dyDescent="0.2">
      <c r="C53" s="24"/>
      <c r="D53" s="24"/>
      <c r="E53" s="24"/>
      <c r="F53" s="24"/>
    </row>
    <row r="54" spans="1:11" x14ac:dyDescent="0.2">
      <c r="B54" s="4" t="s">
        <v>18</v>
      </c>
      <c r="C54" s="15">
        <f>SUM(C38:C53)</f>
        <v>-226719.69000000006</v>
      </c>
      <c r="D54" s="15">
        <f>SUM(D38:D53)</f>
        <v>16202.08</v>
      </c>
      <c r="E54" s="15">
        <f>SUM(E38:E52)</f>
        <v>6586.17</v>
      </c>
      <c r="F54" s="15">
        <f>SUM(F38:F53)</f>
        <v>-217103.78000000006</v>
      </c>
    </row>
    <row r="55" spans="1:11" x14ac:dyDescent="0.2">
      <c r="G55" s="3"/>
    </row>
    <row r="56" spans="1:11" x14ac:dyDescent="0.2">
      <c r="D56" s="6">
        <v>2749.68</v>
      </c>
      <c r="E56" s="16" t="s">
        <v>29</v>
      </c>
      <c r="F56" s="30"/>
    </row>
    <row r="57" spans="1:11" x14ac:dyDescent="0.2">
      <c r="D57" s="1">
        <v>1876.32</v>
      </c>
      <c r="E57" s="16" t="s">
        <v>30</v>
      </c>
      <c r="F57" s="30"/>
    </row>
    <row r="58" spans="1:11" x14ac:dyDescent="0.2">
      <c r="D58" s="5">
        <v>1960.17</v>
      </c>
      <c r="E58" s="16" t="s">
        <v>31</v>
      </c>
      <c r="F58" s="30"/>
    </row>
    <row r="59" spans="1:11" x14ac:dyDescent="0.2">
      <c r="D59" s="6">
        <f>SUM(D56:D58)</f>
        <v>6586.17</v>
      </c>
      <c r="E59" s="16" t="s">
        <v>32</v>
      </c>
      <c r="F59" s="30"/>
    </row>
    <row r="60" spans="1:11" x14ac:dyDescent="0.2">
      <c r="D60" s="25"/>
      <c r="E60" s="16"/>
      <c r="F60" s="30"/>
    </row>
    <row r="61" spans="1:11" x14ac:dyDescent="0.2">
      <c r="D61" s="26">
        <f>D59</f>
        <v>6586.17</v>
      </c>
      <c r="E61" s="27" t="s">
        <v>33</v>
      </c>
      <c r="F61" s="15"/>
    </row>
    <row r="62" spans="1:11" x14ac:dyDescent="0.2">
      <c r="D62" s="28"/>
      <c r="F62" s="3"/>
    </row>
    <row r="63" spans="1:11" x14ac:dyDescent="0.2">
      <c r="F63" s="3"/>
      <c r="G63" s="3"/>
    </row>
    <row r="64" spans="1:11" x14ac:dyDescent="0.2">
      <c r="D64" s="3"/>
      <c r="K64" s="1"/>
    </row>
  </sheetData>
  <mergeCells count="3">
    <mergeCell ref="A8:F8"/>
    <mergeCell ref="A5:F5"/>
    <mergeCell ref="A7:F7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Delq Dist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Jamuna</dc:creator>
  <cp:lastModifiedBy>Danie Bouvier</cp:lastModifiedBy>
  <cp:lastPrinted>2026-01-12T16:45:20Z</cp:lastPrinted>
  <dcterms:created xsi:type="dcterms:W3CDTF">2011-11-09T13:52:22Z</dcterms:created>
  <dcterms:modified xsi:type="dcterms:W3CDTF">2026-01-12T16:58:51Z</dcterms:modified>
</cp:coreProperties>
</file>