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elinquent Distribution #1\"/>
    </mc:Choice>
  </mc:AlternateContent>
  <xr:revisionPtr revIDLastSave="0" documentId="13_ncr:1_{28DA092C-4154-41D2-BC74-C6ACD512D7A7}" xr6:coauthVersionLast="47" xr6:coauthVersionMax="47" xr10:uidLastSave="{00000000-0000-0000-0000-000000000000}"/>
  <bookViews>
    <workbookView xWindow="28680" yWindow="-120" windowWidth="29040" windowHeight="15840" xr2:uid="{6B37FB1B-5CC8-4DA9-B1BC-F00EC05718D8}"/>
  </bookViews>
  <sheets>
    <sheet name="Receipt Data File #1" sheetId="1" r:id="rId1"/>
  </sheets>
  <definedNames>
    <definedName name="_xlnm._FilterDatabase" localSheetId="0" hidden="1">'Receipt Data File #1'!$A$6:$K$91</definedName>
    <definedName name="_xlnm.Print_Titles" localSheetId="0">'Receipt Data File #1'!$6:$6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1" l="1"/>
  <c r="I91" i="1"/>
  <c r="G91" i="1"/>
  <c r="F91" i="1"/>
  <c r="E91" i="1"/>
  <c r="D91" i="1"/>
  <c r="C91" i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7" i="1"/>
  <c r="K7" i="1" s="1"/>
  <c r="K91" i="1" l="1"/>
  <c r="H91" i="1"/>
</calcChain>
</file>

<file path=xl/sharedStrings.xml><?xml version="1.0" encoding="utf-8"?>
<sst xmlns="http://schemas.openxmlformats.org/spreadsheetml/2006/main" count="184" uniqueCount="107">
  <si>
    <t>Tax Authority</t>
  </si>
  <si>
    <t>Fund</t>
  </si>
  <si>
    <t>Tax</t>
  </si>
  <si>
    <t>Fees</t>
  </si>
  <si>
    <t>Charges</t>
  </si>
  <si>
    <t>Penalty</t>
  </si>
  <si>
    <t>Interest</t>
  </si>
  <si>
    <t>Gross Distribution</t>
  </si>
  <si>
    <t>Discounts</t>
  </si>
  <si>
    <t>Commissions</t>
  </si>
  <si>
    <t>Net Distribution</t>
  </si>
  <si>
    <t>BOCA RATON FIRE OPERATIONS</t>
  </si>
  <si>
    <t>BOYNTON BEACH FIRE RESCUE ASSESSMENT</t>
  </si>
  <si>
    <t>BOYNTON FIRE RESCUE ASSESSMENT</t>
  </si>
  <si>
    <t>CHILDRENS SERVICES COUNCIL</t>
  </si>
  <si>
    <t>CITY BELLE GLADE STORMWATER ASSESSMENT</t>
  </si>
  <si>
    <t>BELLE GLADE STORM WATER</t>
  </si>
  <si>
    <t>CITY OF ATLANTIS</t>
  </si>
  <si>
    <t>CITY OF BELLE GLADE</t>
  </si>
  <si>
    <t>CITY OF BOCA RATON</t>
  </si>
  <si>
    <t>CITY OF BOCA RATON DEBT</t>
  </si>
  <si>
    <t>CITY OF BOYNTON BEACH</t>
  </si>
  <si>
    <t>CITY OF DELRAY BCH STORMWATER</t>
  </si>
  <si>
    <t>DELRAY BCH STORM WATER UTILITY</t>
  </si>
  <si>
    <t>CITY OF DELRAY BEACH</t>
  </si>
  <si>
    <t>CITY OF DELRAY BEACH DEBT</t>
  </si>
  <si>
    <t>CITY OF GREENACRES</t>
  </si>
  <si>
    <t>CITY OF LAKE WORTH BEACH</t>
  </si>
  <si>
    <t>CITY OF LAKE WORTH BEACH DEBT</t>
  </si>
  <si>
    <t>CITY OF PAHOKEE</t>
  </si>
  <si>
    <t>CITY OF PALM BEACH GARDENS</t>
  </si>
  <si>
    <t>CITY OF RIVIERA BEACH</t>
  </si>
  <si>
    <t>CITY OF WEST PALM BEACH</t>
  </si>
  <si>
    <t>CITY OF WEST PALM BEACH DEBT</t>
  </si>
  <si>
    <t>CITY OF WEST PALM BEACH DDA</t>
  </si>
  <si>
    <t>CITY OF WEST PALM BEACH FIRE</t>
  </si>
  <si>
    <t>WEST PALM BEACH FIRE PROTECTION</t>
  </si>
  <si>
    <t>CITY OF WESTLAKE</t>
  </si>
  <si>
    <t>COUNTY</t>
  </si>
  <si>
    <t>GO 24 DS WORK/AFFORD/HOUSING</t>
  </si>
  <si>
    <t>GO BOND REFUNDING</t>
  </si>
  <si>
    <t>GO CONSERVATION REFUNDING</t>
  </si>
  <si>
    <t>GO REFUNDING 2010</t>
  </si>
  <si>
    <t>GO REFUNDING 98</t>
  </si>
  <si>
    <t>GO REFUNDING WATERFRONT ACCESS 2014</t>
  </si>
  <si>
    <t>PARKS &amp; RECREATION 2005</t>
  </si>
  <si>
    <t>PARKS AND CULTURE 2003</t>
  </si>
  <si>
    <t>WATERFRONT ACCESS 2006</t>
  </si>
  <si>
    <t>EAA ENVIRON PROTECTION DIST</t>
  </si>
  <si>
    <t>F.I.N.D.</t>
  </si>
  <si>
    <t>FIRE/RESCUE MSTU</t>
  </si>
  <si>
    <t>FL GREEN FIN AUTH - LANTANA</t>
  </si>
  <si>
    <t>FLORIDA PACE</t>
  </si>
  <si>
    <t>GREATER BOCA RATON BH &amp; PK DIST</t>
  </si>
  <si>
    <t>INDIAN TRAIL IMPROV DIST R-3</t>
  </si>
  <si>
    <t>INDIAN TRAIL IMPRVMNT DIST 5 MAINT</t>
  </si>
  <si>
    <t>JUPITER FIRE MSTU</t>
  </si>
  <si>
    <t>JUPITER INLET DISTRICT</t>
  </si>
  <si>
    <t>LAKE WORTH - REFUSE COLLECTION</t>
  </si>
  <si>
    <t>LAKE WORTH - STORMWATER</t>
  </si>
  <si>
    <t>LAKE WORTH DRAINAGE DISTRICT MAINT</t>
  </si>
  <si>
    <t>LIBRARY</t>
  </si>
  <si>
    <t>LIBRARY REFUNDING 2014</t>
  </si>
  <si>
    <t>LIBRARY REFUNDING-2010</t>
  </si>
  <si>
    <t>NPB CO IMPROVE UNIT 12-28 MAINT</t>
  </si>
  <si>
    <t>NPB CO IMPROVE UNIT 12-28-31 MAINT</t>
  </si>
  <si>
    <t>NPB CO IMPROVEMENT DIST 15 MAINT</t>
  </si>
  <si>
    <t>NPB CO IMPROVEMENT DIST 18 MAINT</t>
  </si>
  <si>
    <t>NPB CO IMPROVEMENT DIST 4 MAINT</t>
  </si>
  <si>
    <t>NPB CO IMPROVEMENT DIST 7 MAINT</t>
  </si>
  <si>
    <t>PALM SPRINGS STORMWATER</t>
  </si>
  <si>
    <t>PBC HEALTH CARE DISTRICT</t>
  </si>
  <si>
    <t>PELICAN LAKE WATER CONT DIST MAINT</t>
  </si>
  <si>
    <t>SCHOOL</t>
  </si>
  <si>
    <t>SCHOOL LOCAL</t>
  </si>
  <si>
    <t>SCHOOL STATE</t>
  </si>
  <si>
    <t>SO FLA WATER MANAGEMENT DIST.</t>
  </si>
  <si>
    <t>SFWMD EVERGLADES CONST PROJECT</t>
  </si>
  <si>
    <t>SO FLA WATER MGMT - OKEE BASIN</t>
  </si>
  <si>
    <t>SOLID WASTE - GREENACRES</t>
  </si>
  <si>
    <t>SOLID WASTE AUTHORITY OF PBC</t>
  </si>
  <si>
    <t>SOLID WASTE AUTHORITY</t>
  </si>
  <si>
    <t>SOUTH FLORIDA CONSERVANCY DIST MAINT</t>
  </si>
  <si>
    <t>THOUSAND OAKS CDD DEBT</t>
  </si>
  <si>
    <t>THOUSAND OAKS CDD MAINT</t>
  </si>
  <si>
    <t>TOWN OF HIGHLAND BEACH</t>
  </si>
  <si>
    <t>TOWN OF HIGHLAND BEACH DEBT</t>
  </si>
  <si>
    <t>TOWN OF JUPITER</t>
  </si>
  <si>
    <t>TOWN OF JUPITER DEBT</t>
  </si>
  <si>
    <t>TOWN OF LAKE PARK</t>
  </si>
  <si>
    <t>TOWN OF MANGONIA PARK</t>
  </si>
  <si>
    <t>TOWN OF PALM BEACH</t>
  </si>
  <si>
    <t>TOWN OF SOUTH PALM BEACH</t>
  </si>
  <si>
    <t>VILLAGE OF NORTH PALM BEACH</t>
  </si>
  <si>
    <t>VILLAGE OF PALM SPRINGS</t>
  </si>
  <si>
    <t>VILLAGE OF PALM SPRINGS DEBT</t>
  </si>
  <si>
    <t>VILLAGE OF PALM SPRINGS SOLID WASTE</t>
  </si>
  <si>
    <t>VILLAGE OF ROYAL PALM BEACH</t>
  </si>
  <si>
    <t>VILLAGE OF TEQUESTA</t>
  </si>
  <si>
    <t>VILLAGE OF WELLINGTON</t>
  </si>
  <si>
    <t/>
  </si>
  <si>
    <t>Grand Total</t>
  </si>
  <si>
    <t>RECEIPT OF DEPOSIT OF COUNTY FUNDS</t>
  </si>
  <si>
    <t>(AS PROVIDED BY SEC. 136.03, F.S.)</t>
  </si>
  <si>
    <t>RECEIPT DATE: 01/28/26</t>
  </si>
  <si>
    <t>BOND REFUNDING</t>
  </si>
  <si>
    <t>GO CULTURE &amp; RECREATION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</si>
</sst>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0"/>
      <color rgb="FF000000"/>
      <name val="Arial"/>
    </font>
    <font>
      <sz val="11"/>
      <name val="Calibri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0" borderId="0" xfId="0" applyFont="1"/>
    <xf numFmtId="0" fontId="1" fillId="0" borderId="1" xfId="0" applyFont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997086"/>
    <xdr:pic>
      <xdr:nvPicPr>
        <xdr:cNvPr id="2" name="Picture 1">
          <a:extLst>
            <a:ext uri="{FF2B5EF4-FFF2-40B4-BE49-F238E27FC236}">
              <a16:creationId xmlns:a16="http://schemas.microsoft.com/office/drawing/2014/main" id="{170F8AC6-9B50-454F-B53E-68FCB9D31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9970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7973-ECA5-460C-A61D-E78F1CF037B1}">
  <dimension ref="A1:K92"/>
  <sheetViews>
    <sheetView showGridLines="0" tabSelected="1" workbookViewId="0">
      <pane ySplit="6" topLeftCell="A7" activePane="bottomLeft" state="frozen"/>
      <selection pane="bottomLeft" activeCell="G98" sqref="G98"/>
    </sheetView>
  </sheetViews>
  <sheetFormatPr defaultRowHeight="15" x14ac:dyDescent="0.25"/>
  <cols>
    <col min="1" max="1" width="54.85546875" style="2" customWidth="1"/>
    <col min="2" max="2" width="48" style="2" customWidth="1"/>
    <col min="3" max="3" width="20.5703125" style="2" customWidth="1"/>
    <col min="4" max="7" width="13.7109375" style="2" customWidth="1"/>
    <col min="8" max="9" width="17.140625" style="2" customWidth="1"/>
    <col min="10" max="10" width="13.7109375" style="2" customWidth="1"/>
    <col min="11" max="11" width="20.5703125" style="2" customWidth="1"/>
    <col min="12" max="16384" width="9.140625" style="2"/>
  </cols>
  <sheetData>
    <row r="1" spans="1:11" customFormat="1" x14ac:dyDescent="0.25">
      <c r="A1" s="5"/>
    </row>
    <row r="2" spans="1:11" customFormat="1" ht="15.75" x14ac:dyDescent="0.25">
      <c r="A2" s="6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x14ac:dyDescent="0.25">
      <c r="A3" s="7" t="s">
        <v>103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x14ac:dyDescent="0.25">
      <c r="A4" s="7" t="s">
        <v>104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customFormat="1" ht="21" customHeight="1" x14ac:dyDescent="0.25">
      <c r="A5" s="5"/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x14ac:dyDescent="0.25">
      <c r="A7" s="3" t="s">
        <v>11</v>
      </c>
      <c r="B7" s="3" t="s">
        <v>11</v>
      </c>
      <c r="C7" s="4">
        <v>206.13</v>
      </c>
      <c r="D7" s="4">
        <v>0</v>
      </c>
      <c r="E7" s="4">
        <v>0</v>
      </c>
      <c r="F7" s="4">
        <v>0</v>
      </c>
      <c r="G7" s="4">
        <v>16.940000000000001</v>
      </c>
      <c r="H7" s="4">
        <f>SUM(C7:G7)</f>
        <v>223.07</v>
      </c>
      <c r="I7" s="4">
        <v>0</v>
      </c>
      <c r="J7" s="4">
        <v>0</v>
      </c>
      <c r="K7" s="4">
        <f>H7+I7-J7</f>
        <v>223.07</v>
      </c>
    </row>
    <row r="8" spans="1:11" x14ac:dyDescent="0.25">
      <c r="A8" s="3" t="s">
        <v>12</v>
      </c>
      <c r="B8" s="3" t="s">
        <v>13</v>
      </c>
      <c r="C8" s="4">
        <v>455.04</v>
      </c>
      <c r="D8" s="4">
        <v>0</v>
      </c>
      <c r="E8" s="4">
        <v>0</v>
      </c>
      <c r="F8" s="4">
        <v>0</v>
      </c>
      <c r="G8" s="4">
        <v>28.03</v>
      </c>
      <c r="H8" s="4">
        <f t="shared" ref="H8:H68" si="0">SUM(C8:G8)</f>
        <v>483.07000000000005</v>
      </c>
      <c r="I8" s="4">
        <v>0</v>
      </c>
      <c r="J8" s="4">
        <v>0</v>
      </c>
      <c r="K8" s="4">
        <f t="shared" ref="K8:K68" si="1">H8+I8-J8</f>
        <v>483.07000000000005</v>
      </c>
    </row>
    <row r="9" spans="1:11" x14ac:dyDescent="0.25">
      <c r="A9" s="3" t="s">
        <v>14</v>
      </c>
      <c r="B9" s="3" t="s">
        <v>14</v>
      </c>
      <c r="C9" s="4">
        <v>-28990.2</v>
      </c>
      <c r="D9" s="4">
        <v>0</v>
      </c>
      <c r="E9" s="4">
        <v>0</v>
      </c>
      <c r="F9" s="4">
        <v>83.92</v>
      </c>
      <c r="G9" s="4">
        <v>2121.79</v>
      </c>
      <c r="H9" s="4">
        <f t="shared" si="0"/>
        <v>-26784.49</v>
      </c>
      <c r="I9" s="4">
        <v>1839.55</v>
      </c>
      <c r="J9" s="4">
        <v>299.77</v>
      </c>
      <c r="K9" s="4">
        <f t="shared" si="1"/>
        <v>-25244.710000000003</v>
      </c>
    </row>
    <row r="10" spans="1:11" x14ac:dyDescent="0.25">
      <c r="A10" s="3" t="s">
        <v>15</v>
      </c>
      <c r="B10" s="3" t="s">
        <v>16</v>
      </c>
      <c r="C10" s="4">
        <v>432</v>
      </c>
      <c r="D10" s="4">
        <v>0</v>
      </c>
      <c r="E10" s="4">
        <v>0</v>
      </c>
      <c r="F10" s="4">
        <v>0</v>
      </c>
      <c r="G10" s="4">
        <v>101.84</v>
      </c>
      <c r="H10" s="4">
        <f t="shared" si="0"/>
        <v>533.84</v>
      </c>
      <c r="I10" s="4">
        <v>0</v>
      </c>
      <c r="J10" s="4">
        <v>0</v>
      </c>
      <c r="K10" s="4">
        <f t="shared" si="1"/>
        <v>533.84</v>
      </c>
    </row>
    <row r="11" spans="1:11" x14ac:dyDescent="0.25">
      <c r="A11" s="3" t="s">
        <v>17</v>
      </c>
      <c r="B11" s="3" t="s">
        <v>17</v>
      </c>
      <c r="C11" s="4">
        <v>508.18</v>
      </c>
      <c r="D11" s="4">
        <v>0</v>
      </c>
      <c r="E11" s="4">
        <v>0</v>
      </c>
      <c r="F11" s="4">
        <v>0</v>
      </c>
      <c r="G11" s="4">
        <v>38.799999999999997</v>
      </c>
      <c r="H11" s="4">
        <f t="shared" si="0"/>
        <v>546.98</v>
      </c>
      <c r="I11" s="4">
        <v>0</v>
      </c>
      <c r="J11" s="4">
        <v>0</v>
      </c>
      <c r="K11" s="4">
        <f t="shared" si="1"/>
        <v>546.98</v>
      </c>
    </row>
    <row r="12" spans="1:11" x14ac:dyDescent="0.25">
      <c r="A12" s="3" t="s">
        <v>18</v>
      </c>
      <c r="B12" s="3" t="s">
        <v>18</v>
      </c>
      <c r="C12" s="4">
        <v>7123.63</v>
      </c>
      <c r="D12" s="4">
        <v>0</v>
      </c>
      <c r="E12" s="4">
        <v>0</v>
      </c>
      <c r="F12" s="4">
        <v>0</v>
      </c>
      <c r="G12" s="4">
        <v>655.25</v>
      </c>
      <c r="H12" s="4">
        <f t="shared" si="0"/>
        <v>7778.88</v>
      </c>
      <c r="I12" s="4">
        <v>0</v>
      </c>
      <c r="J12" s="4">
        <v>0</v>
      </c>
      <c r="K12" s="4">
        <f t="shared" si="1"/>
        <v>7778.88</v>
      </c>
    </row>
    <row r="13" spans="1:11" x14ac:dyDescent="0.25">
      <c r="A13" s="3" t="s">
        <v>19</v>
      </c>
      <c r="B13" s="3" t="s">
        <v>19</v>
      </c>
      <c r="C13" s="4">
        <v>20143.79</v>
      </c>
      <c r="D13" s="4">
        <v>0</v>
      </c>
      <c r="E13" s="4">
        <v>0</v>
      </c>
      <c r="F13" s="4">
        <v>0</v>
      </c>
      <c r="G13" s="4">
        <v>5809.16</v>
      </c>
      <c r="H13" s="4">
        <f t="shared" si="0"/>
        <v>25952.95</v>
      </c>
      <c r="I13" s="4">
        <v>278.04000000000002</v>
      </c>
      <c r="J13" s="4">
        <v>0</v>
      </c>
      <c r="K13" s="4">
        <f t="shared" si="1"/>
        <v>26230.99</v>
      </c>
    </row>
    <row r="14" spans="1:11" x14ac:dyDescent="0.25">
      <c r="A14" s="3" t="s">
        <v>19</v>
      </c>
      <c r="B14" s="3" t="s">
        <v>20</v>
      </c>
      <c r="C14" s="4">
        <v>135.63</v>
      </c>
      <c r="D14" s="4">
        <v>0</v>
      </c>
      <c r="E14" s="4">
        <v>0</v>
      </c>
      <c r="F14" s="4">
        <v>0</v>
      </c>
      <c r="G14" s="4">
        <v>59.47</v>
      </c>
      <c r="H14" s="4">
        <f t="shared" si="0"/>
        <v>195.1</v>
      </c>
      <c r="I14" s="4">
        <v>1.51</v>
      </c>
      <c r="J14" s="4">
        <v>0</v>
      </c>
      <c r="K14" s="4">
        <f t="shared" si="1"/>
        <v>196.60999999999999</v>
      </c>
    </row>
    <row r="15" spans="1:11" x14ac:dyDescent="0.25">
      <c r="A15" s="3" t="s">
        <v>21</v>
      </c>
      <c r="B15" s="3" t="s">
        <v>21</v>
      </c>
      <c r="C15" s="4">
        <v>6094.97</v>
      </c>
      <c r="D15" s="4">
        <v>0</v>
      </c>
      <c r="E15" s="4">
        <v>0</v>
      </c>
      <c r="F15" s="4">
        <v>0</v>
      </c>
      <c r="G15" s="4">
        <v>508.42</v>
      </c>
      <c r="H15" s="4">
        <f t="shared" si="0"/>
        <v>6603.39</v>
      </c>
      <c r="I15" s="4">
        <v>52.99</v>
      </c>
      <c r="J15" s="4">
        <v>0</v>
      </c>
      <c r="K15" s="4">
        <f t="shared" si="1"/>
        <v>6656.38</v>
      </c>
    </row>
    <row r="16" spans="1:11" x14ac:dyDescent="0.25">
      <c r="A16" s="3" t="s">
        <v>22</v>
      </c>
      <c r="B16" s="3" t="s">
        <v>23</v>
      </c>
      <c r="C16" s="4">
        <v>292.88</v>
      </c>
      <c r="D16" s="4">
        <v>0</v>
      </c>
      <c r="E16" s="4">
        <v>0</v>
      </c>
      <c r="F16" s="4">
        <v>0</v>
      </c>
      <c r="G16" s="4">
        <v>138.87</v>
      </c>
      <c r="H16" s="4">
        <f t="shared" si="0"/>
        <v>431.75</v>
      </c>
      <c r="I16" s="4">
        <v>0</v>
      </c>
      <c r="J16" s="4">
        <v>0</v>
      </c>
      <c r="K16" s="4">
        <f t="shared" si="1"/>
        <v>431.75</v>
      </c>
    </row>
    <row r="17" spans="1:11" x14ac:dyDescent="0.25">
      <c r="A17" s="3" t="s">
        <v>24</v>
      </c>
      <c r="B17" s="3" t="s">
        <v>24</v>
      </c>
      <c r="C17" s="4">
        <v>13070.93</v>
      </c>
      <c r="D17" s="4">
        <v>0</v>
      </c>
      <c r="E17" s="4">
        <v>0</v>
      </c>
      <c r="F17" s="4">
        <v>0</v>
      </c>
      <c r="G17" s="4">
        <v>945.07</v>
      </c>
      <c r="H17" s="4">
        <f t="shared" si="0"/>
        <v>14016</v>
      </c>
      <c r="I17" s="4">
        <v>58.1</v>
      </c>
      <c r="J17" s="4">
        <v>0</v>
      </c>
      <c r="K17" s="4">
        <f t="shared" si="1"/>
        <v>14074.1</v>
      </c>
    </row>
    <row r="18" spans="1:11" x14ac:dyDescent="0.25">
      <c r="A18" s="3" t="s">
        <v>24</v>
      </c>
      <c r="B18" s="3" t="s">
        <v>25</v>
      </c>
      <c r="C18" s="4">
        <v>143.03</v>
      </c>
      <c r="D18" s="4">
        <v>0</v>
      </c>
      <c r="E18" s="4">
        <v>0</v>
      </c>
      <c r="F18" s="4">
        <v>0</v>
      </c>
      <c r="G18" s="4">
        <v>9.4700000000000006</v>
      </c>
      <c r="H18" s="4">
        <f t="shared" si="0"/>
        <v>152.5</v>
      </c>
      <c r="I18" s="4">
        <v>0.32</v>
      </c>
      <c r="J18" s="4">
        <v>0</v>
      </c>
      <c r="K18" s="4">
        <f t="shared" si="1"/>
        <v>152.82</v>
      </c>
    </row>
    <row r="19" spans="1:11" x14ac:dyDescent="0.25">
      <c r="A19" s="3" t="s">
        <v>26</v>
      </c>
      <c r="B19" s="3" t="s">
        <v>26</v>
      </c>
      <c r="C19" s="4">
        <v>-2898.43</v>
      </c>
      <c r="D19" s="4">
        <v>0</v>
      </c>
      <c r="E19" s="4">
        <v>0</v>
      </c>
      <c r="F19" s="4">
        <v>0</v>
      </c>
      <c r="G19" s="4">
        <v>70.510000000000005</v>
      </c>
      <c r="H19" s="4">
        <f t="shared" si="0"/>
        <v>-2827.9199999999996</v>
      </c>
      <c r="I19" s="4">
        <v>142.84</v>
      </c>
      <c r="J19" s="4">
        <v>0</v>
      </c>
      <c r="K19" s="4">
        <f t="shared" si="1"/>
        <v>-2685.0799999999995</v>
      </c>
    </row>
    <row r="20" spans="1:11" x14ac:dyDescent="0.25">
      <c r="A20" s="3" t="s">
        <v>27</v>
      </c>
      <c r="B20" s="3" t="s">
        <v>27</v>
      </c>
      <c r="C20" s="4">
        <v>5365.61</v>
      </c>
      <c r="D20" s="4">
        <v>0</v>
      </c>
      <c r="E20" s="4">
        <v>0</v>
      </c>
      <c r="F20" s="4">
        <v>0</v>
      </c>
      <c r="G20" s="4">
        <v>306.42</v>
      </c>
      <c r="H20" s="4">
        <f t="shared" si="0"/>
        <v>5672.03</v>
      </c>
      <c r="I20" s="4">
        <v>0</v>
      </c>
      <c r="J20" s="4">
        <v>0</v>
      </c>
      <c r="K20" s="4">
        <f t="shared" si="1"/>
        <v>5672.03</v>
      </c>
    </row>
    <row r="21" spans="1:11" x14ac:dyDescent="0.25">
      <c r="A21" s="3" t="s">
        <v>27</v>
      </c>
      <c r="B21" s="3" t="s">
        <v>28</v>
      </c>
      <c r="C21" s="4">
        <v>884.55</v>
      </c>
      <c r="D21" s="4">
        <v>0</v>
      </c>
      <c r="E21" s="4">
        <v>0</v>
      </c>
      <c r="F21" s="4">
        <v>0</v>
      </c>
      <c r="G21" s="4">
        <v>43.18</v>
      </c>
      <c r="H21" s="4">
        <f t="shared" si="0"/>
        <v>927.7299999999999</v>
      </c>
      <c r="I21" s="4">
        <v>0</v>
      </c>
      <c r="J21" s="4">
        <v>0</v>
      </c>
      <c r="K21" s="4">
        <f t="shared" si="1"/>
        <v>927.7299999999999</v>
      </c>
    </row>
    <row r="22" spans="1:11" x14ac:dyDescent="0.25">
      <c r="A22" s="3" t="s">
        <v>29</v>
      </c>
      <c r="B22" s="3" t="s">
        <v>29</v>
      </c>
      <c r="C22" s="4">
        <v>357.19</v>
      </c>
      <c r="D22" s="4">
        <v>0</v>
      </c>
      <c r="E22" s="4">
        <v>0</v>
      </c>
      <c r="F22" s="4">
        <v>0</v>
      </c>
      <c r="G22" s="4">
        <v>7.59</v>
      </c>
      <c r="H22" s="4">
        <f t="shared" si="0"/>
        <v>364.78</v>
      </c>
      <c r="I22" s="4">
        <v>0</v>
      </c>
      <c r="J22" s="4">
        <v>0</v>
      </c>
      <c r="K22" s="4">
        <f t="shared" si="1"/>
        <v>364.78</v>
      </c>
    </row>
    <row r="23" spans="1:11" x14ac:dyDescent="0.25">
      <c r="A23" s="3" t="s">
        <v>30</v>
      </c>
      <c r="B23" s="3" t="s">
        <v>30</v>
      </c>
      <c r="C23" s="4">
        <v>2319.3000000000002</v>
      </c>
      <c r="D23" s="4">
        <v>0</v>
      </c>
      <c r="E23" s="4">
        <v>0</v>
      </c>
      <c r="F23" s="4">
        <v>0</v>
      </c>
      <c r="G23" s="4">
        <v>398.39</v>
      </c>
      <c r="H23" s="4">
        <f t="shared" si="0"/>
        <v>2717.69</v>
      </c>
      <c r="I23" s="4">
        <v>0.78</v>
      </c>
      <c r="J23" s="4">
        <v>0</v>
      </c>
      <c r="K23" s="4">
        <f t="shared" si="1"/>
        <v>2718.4700000000003</v>
      </c>
    </row>
    <row r="24" spans="1:11" x14ac:dyDescent="0.25">
      <c r="A24" s="3" t="s">
        <v>31</v>
      </c>
      <c r="B24" s="3" t="s">
        <v>31</v>
      </c>
      <c r="C24" s="4">
        <v>23985.53</v>
      </c>
      <c r="D24" s="4">
        <v>0</v>
      </c>
      <c r="E24" s="4">
        <v>0</v>
      </c>
      <c r="F24" s="4">
        <v>0</v>
      </c>
      <c r="G24" s="4">
        <v>2018.16</v>
      </c>
      <c r="H24" s="4">
        <f t="shared" si="0"/>
        <v>26003.69</v>
      </c>
      <c r="I24" s="4">
        <v>181.97</v>
      </c>
      <c r="J24" s="4">
        <v>0</v>
      </c>
      <c r="K24" s="4">
        <f t="shared" si="1"/>
        <v>26185.66</v>
      </c>
    </row>
    <row r="25" spans="1:11" x14ac:dyDescent="0.25">
      <c r="A25" s="3" t="s">
        <v>32</v>
      </c>
      <c r="B25" s="3" t="s">
        <v>32</v>
      </c>
      <c r="C25" s="4">
        <v>-54434.23</v>
      </c>
      <c r="D25" s="4">
        <v>0</v>
      </c>
      <c r="E25" s="4">
        <v>0</v>
      </c>
      <c r="F25" s="4">
        <v>0</v>
      </c>
      <c r="G25" s="4">
        <v>1117.6199999999999</v>
      </c>
      <c r="H25" s="4">
        <f t="shared" si="0"/>
        <v>-53316.61</v>
      </c>
      <c r="I25" s="4">
        <v>2810.93</v>
      </c>
      <c r="J25" s="4">
        <v>0</v>
      </c>
      <c r="K25" s="4">
        <f t="shared" si="1"/>
        <v>-50505.68</v>
      </c>
    </row>
    <row r="26" spans="1:11" x14ac:dyDescent="0.25">
      <c r="A26" s="3" t="s">
        <v>32</v>
      </c>
      <c r="B26" s="3" t="s">
        <v>33</v>
      </c>
      <c r="C26" s="4">
        <v>-434.17</v>
      </c>
      <c r="D26" s="4">
        <v>0</v>
      </c>
      <c r="E26" s="4">
        <v>0</v>
      </c>
      <c r="F26" s="4">
        <v>0</v>
      </c>
      <c r="G26" s="4">
        <v>8.92</v>
      </c>
      <c r="H26" s="4">
        <f t="shared" si="0"/>
        <v>-425.25</v>
      </c>
      <c r="I26" s="4">
        <v>22.18</v>
      </c>
      <c r="J26" s="4">
        <v>0</v>
      </c>
      <c r="K26" s="4">
        <f t="shared" si="1"/>
        <v>-403.07</v>
      </c>
    </row>
    <row r="27" spans="1:11" x14ac:dyDescent="0.25">
      <c r="A27" s="3" t="s">
        <v>34</v>
      </c>
      <c r="B27" s="3" t="s">
        <v>34</v>
      </c>
      <c r="C27" s="4">
        <v>-8262.1</v>
      </c>
      <c r="D27" s="4">
        <v>0</v>
      </c>
      <c r="E27" s="4">
        <v>0</v>
      </c>
      <c r="F27" s="4">
        <v>0</v>
      </c>
      <c r="G27" s="4">
        <v>0</v>
      </c>
      <c r="H27" s="4">
        <f t="shared" si="0"/>
        <v>-8262.1</v>
      </c>
      <c r="I27" s="4">
        <v>330.5</v>
      </c>
      <c r="J27" s="4">
        <v>0</v>
      </c>
      <c r="K27" s="4">
        <f t="shared" si="1"/>
        <v>-7931.6</v>
      </c>
    </row>
    <row r="28" spans="1:11" x14ac:dyDescent="0.25">
      <c r="A28" s="3" t="s">
        <v>35</v>
      </c>
      <c r="B28" s="3" t="s">
        <v>36</v>
      </c>
      <c r="C28" s="4">
        <v>514.16</v>
      </c>
      <c r="D28" s="4">
        <v>0</v>
      </c>
      <c r="E28" s="4">
        <v>0</v>
      </c>
      <c r="F28" s="4">
        <v>0</v>
      </c>
      <c r="G28" s="4">
        <v>0</v>
      </c>
      <c r="H28" s="4">
        <f t="shared" si="0"/>
        <v>514.16</v>
      </c>
      <c r="I28" s="4">
        <v>-2</v>
      </c>
      <c r="J28" s="4">
        <v>0</v>
      </c>
      <c r="K28" s="4">
        <f t="shared" si="1"/>
        <v>512.16</v>
      </c>
    </row>
    <row r="29" spans="1:11" x14ac:dyDescent="0.25">
      <c r="A29" s="3" t="s">
        <v>37</v>
      </c>
      <c r="B29" s="3" t="s">
        <v>37</v>
      </c>
      <c r="C29" s="4">
        <v>-315.57</v>
      </c>
      <c r="D29" s="4">
        <v>0</v>
      </c>
      <c r="E29" s="4">
        <v>0</v>
      </c>
      <c r="F29" s="4">
        <v>0</v>
      </c>
      <c r="G29" s="4">
        <v>0</v>
      </c>
      <c r="H29" s="4">
        <f t="shared" si="0"/>
        <v>-315.57</v>
      </c>
      <c r="I29" s="4">
        <v>12.63</v>
      </c>
      <c r="J29" s="4">
        <v>0</v>
      </c>
      <c r="K29" s="4">
        <f t="shared" si="1"/>
        <v>-302.94</v>
      </c>
    </row>
    <row r="30" spans="1:11" ht="16.5" customHeight="1" x14ac:dyDescent="0.25">
      <c r="A30" s="3" t="s">
        <v>38</v>
      </c>
      <c r="B30" s="3" t="s">
        <v>105</v>
      </c>
      <c r="C30" s="4">
        <v>9.0500000000000007</v>
      </c>
      <c r="D30" s="4">
        <v>0</v>
      </c>
      <c r="E30" s="4">
        <v>0</v>
      </c>
      <c r="F30" s="4">
        <v>0</v>
      </c>
      <c r="G30" s="4">
        <v>0</v>
      </c>
      <c r="H30" s="4">
        <f t="shared" si="0"/>
        <v>9.0500000000000007</v>
      </c>
      <c r="I30" s="4">
        <v>0</v>
      </c>
      <c r="J30" s="4">
        <v>0</v>
      </c>
      <c r="K30" s="4">
        <f t="shared" si="1"/>
        <v>9.0500000000000007</v>
      </c>
    </row>
    <row r="31" spans="1:11" x14ac:dyDescent="0.25">
      <c r="A31" s="3" t="s">
        <v>38</v>
      </c>
      <c r="B31" s="3" t="s">
        <v>106</v>
      </c>
      <c r="C31" s="4">
        <v>1.05</v>
      </c>
      <c r="D31" s="4">
        <v>0</v>
      </c>
      <c r="E31" s="4">
        <v>0</v>
      </c>
      <c r="F31" s="4">
        <v>0</v>
      </c>
      <c r="G31" s="4">
        <v>0</v>
      </c>
      <c r="H31" s="4">
        <f t="shared" si="0"/>
        <v>1.05</v>
      </c>
      <c r="I31" s="4">
        <v>0</v>
      </c>
      <c r="J31" s="4">
        <v>0</v>
      </c>
      <c r="K31" s="4">
        <f t="shared" si="1"/>
        <v>1.05</v>
      </c>
    </row>
    <row r="32" spans="1:11" x14ac:dyDescent="0.25">
      <c r="A32" s="3" t="s">
        <v>38</v>
      </c>
      <c r="B32" s="3" t="s">
        <v>38</v>
      </c>
      <c r="C32" s="4">
        <v>-244496.76</v>
      </c>
      <c r="D32" s="4">
        <v>0</v>
      </c>
      <c r="E32" s="4">
        <v>0</v>
      </c>
      <c r="F32" s="4">
        <v>681.4</v>
      </c>
      <c r="G32" s="4">
        <v>18364.919999999998</v>
      </c>
      <c r="H32" s="4">
        <f t="shared" si="0"/>
        <v>-225450.44</v>
      </c>
      <c r="I32" s="4">
        <v>16091.14</v>
      </c>
      <c r="J32" s="4">
        <v>6586.17</v>
      </c>
      <c r="K32" s="4">
        <f t="shared" si="1"/>
        <v>-215945.47</v>
      </c>
    </row>
    <row r="33" spans="1:11" x14ac:dyDescent="0.25">
      <c r="A33" s="3" t="s">
        <v>38</v>
      </c>
      <c r="B33" s="3" t="s">
        <v>39</v>
      </c>
      <c r="C33" s="4">
        <v>-249.49</v>
      </c>
      <c r="D33" s="4">
        <v>0</v>
      </c>
      <c r="E33" s="4">
        <v>0</v>
      </c>
      <c r="F33" s="4">
        <v>0</v>
      </c>
      <c r="G33" s="4">
        <v>43.21</v>
      </c>
      <c r="H33" s="4">
        <f t="shared" si="0"/>
        <v>-206.28</v>
      </c>
      <c r="I33" s="4">
        <v>32.33</v>
      </c>
      <c r="J33" s="4">
        <v>0</v>
      </c>
      <c r="K33" s="4">
        <f t="shared" si="1"/>
        <v>-173.95</v>
      </c>
    </row>
    <row r="34" spans="1:11" x14ac:dyDescent="0.25">
      <c r="A34" s="3" t="s">
        <v>38</v>
      </c>
      <c r="B34" s="3" t="s">
        <v>40</v>
      </c>
      <c r="C34" s="4">
        <v>16.36</v>
      </c>
      <c r="D34" s="4">
        <v>0</v>
      </c>
      <c r="E34" s="4">
        <v>0</v>
      </c>
      <c r="F34" s="4">
        <v>0</v>
      </c>
      <c r="G34" s="4">
        <v>0.98</v>
      </c>
      <c r="H34" s="4">
        <f t="shared" si="0"/>
        <v>17.34</v>
      </c>
      <c r="I34" s="4">
        <v>0</v>
      </c>
      <c r="J34" s="4">
        <v>0</v>
      </c>
      <c r="K34" s="4">
        <f t="shared" si="1"/>
        <v>17.34</v>
      </c>
    </row>
    <row r="35" spans="1:11" x14ac:dyDescent="0.25">
      <c r="A35" s="3" t="s">
        <v>38</v>
      </c>
      <c r="B35" s="3" t="s">
        <v>41</v>
      </c>
      <c r="C35" s="4">
        <v>117.23</v>
      </c>
      <c r="D35" s="4">
        <v>0</v>
      </c>
      <c r="E35" s="4">
        <v>0</v>
      </c>
      <c r="F35" s="4">
        <v>0</v>
      </c>
      <c r="G35" s="4">
        <v>8.16</v>
      </c>
      <c r="H35" s="4">
        <f t="shared" si="0"/>
        <v>125.39</v>
      </c>
      <c r="I35" s="4">
        <v>0</v>
      </c>
      <c r="J35" s="4">
        <v>0</v>
      </c>
      <c r="K35" s="4">
        <f t="shared" si="1"/>
        <v>125.39</v>
      </c>
    </row>
    <row r="36" spans="1:11" x14ac:dyDescent="0.25">
      <c r="A36" s="3" t="s">
        <v>38</v>
      </c>
      <c r="B36" s="3" t="s">
        <v>42</v>
      </c>
      <c r="C36" s="4">
        <v>-611.83000000000004</v>
      </c>
      <c r="D36" s="4">
        <v>0</v>
      </c>
      <c r="E36" s="4">
        <v>0</v>
      </c>
      <c r="F36" s="4">
        <v>2.29</v>
      </c>
      <c r="G36" s="4">
        <v>33.28</v>
      </c>
      <c r="H36" s="4">
        <f t="shared" si="0"/>
        <v>-576.2600000000001</v>
      </c>
      <c r="I36" s="4">
        <v>34.04</v>
      </c>
      <c r="J36" s="4">
        <v>0</v>
      </c>
      <c r="K36" s="4">
        <f t="shared" si="1"/>
        <v>-542.22000000000014</v>
      </c>
    </row>
    <row r="37" spans="1:11" x14ac:dyDescent="0.25">
      <c r="A37" s="3" t="s">
        <v>38</v>
      </c>
      <c r="B37" s="3" t="s">
        <v>43</v>
      </c>
      <c r="C37" s="4">
        <v>9.52</v>
      </c>
      <c r="D37" s="4">
        <v>0</v>
      </c>
      <c r="E37" s="4">
        <v>0</v>
      </c>
      <c r="F37" s="4">
        <v>0</v>
      </c>
      <c r="G37" s="4">
        <v>0</v>
      </c>
      <c r="H37" s="4">
        <f t="shared" si="0"/>
        <v>9.52</v>
      </c>
      <c r="I37" s="4">
        <v>0</v>
      </c>
      <c r="J37" s="4">
        <v>0</v>
      </c>
      <c r="K37" s="4">
        <f t="shared" si="1"/>
        <v>9.52</v>
      </c>
    </row>
    <row r="38" spans="1:11" x14ac:dyDescent="0.25">
      <c r="A38" s="3" t="s">
        <v>38</v>
      </c>
      <c r="B38" s="3" t="s">
        <v>44</v>
      </c>
      <c r="C38" s="4">
        <v>-721.88</v>
      </c>
      <c r="D38" s="4">
        <v>0</v>
      </c>
      <c r="E38" s="4">
        <v>0</v>
      </c>
      <c r="F38" s="4">
        <v>2.16</v>
      </c>
      <c r="G38" s="4">
        <v>49.97</v>
      </c>
      <c r="H38" s="4">
        <f t="shared" si="0"/>
        <v>-669.75</v>
      </c>
      <c r="I38" s="4">
        <v>44.57</v>
      </c>
      <c r="J38" s="4">
        <v>0</v>
      </c>
      <c r="K38" s="4">
        <f t="shared" si="1"/>
        <v>-625.17999999999995</v>
      </c>
    </row>
    <row r="39" spans="1:11" x14ac:dyDescent="0.25">
      <c r="A39" s="3" t="s">
        <v>38</v>
      </c>
      <c r="B39" s="3" t="s">
        <v>45</v>
      </c>
      <c r="C39" s="4">
        <v>3.93</v>
      </c>
      <c r="D39" s="4">
        <v>0</v>
      </c>
      <c r="E39" s="4">
        <v>0</v>
      </c>
      <c r="F39" s="4">
        <v>0</v>
      </c>
      <c r="G39" s="4">
        <v>0</v>
      </c>
      <c r="H39" s="4">
        <f t="shared" si="0"/>
        <v>3.93</v>
      </c>
      <c r="I39" s="4">
        <v>0</v>
      </c>
      <c r="J39" s="4">
        <v>0</v>
      </c>
      <c r="K39" s="4">
        <f t="shared" si="1"/>
        <v>3.93</v>
      </c>
    </row>
    <row r="40" spans="1:11" x14ac:dyDescent="0.25">
      <c r="A40" s="3" t="s">
        <v>38</v>
      </c>
      <c r="B40" s="3" t="s">
        <v>46</v>
      </c>
      <c r="C40" s="4">
        <v>3.52</v>
      </c>
      <c r="D40" s="4">
        <v>0</v>
      </c>
      <c r="E40" s="4">
        <v>0</v>
      </c>
      <c r="F40" s="4">
        <v>0</v>
      </c>
      <c r="G40" s="4">
        <v>0</v>
      </c>
      <c r="H40" s="4">
        <f t="shared" si="0"/>
        <v>3.52</v>
      </c>
      <c r="I40" s="4">
        <v>0</v>
      </c>
      <c r="J40" s="4">
        <v>0</v>
      </c>
      <c r="K40" s="4">
        <f t="shared" si="1"/>
        <v>3.52</v>
      </c>
    </row>
    <row r="41" spans="1:11" x14ac:dyDescent="0.25">
      <c r="A41" s="3" t="s">
        <v>38</v>
      </c>
      <c r="B41" s="3" t="s">
        <v>47</v>
      </c>
      <c r="C41" s="4">
        <v>13.24</v>
      </c>
      <c r="D41" s="4">
        <v>0</v>
      </c>
      <c r="E41" s="4">
        <v>0</v>
      </c>
      <c r="F41" s="4">
        <v>0</v>
      </c>
      <c r="G41" s="4">
        <v>0</v>
      </c>
      <c r="H41" s="4">
        <f t="shared" si="0"/>
        <v>13.24</v>
      </c>
      <c r="I41" s="4">
        <v>0</v>
      </c>
      <c r="J41" s="4">
        <v>0</v>
      </c>
      <c r="K41" s="4">
        <f t="shared" si="1"/>
        <v>13.24</v>
      </c>
    </row>
    <row r="42" spans="1:11" x14ac:dyDescent="0.25">
      <c r="A42" s="3" t="s">
        <v>48</v>
      </c>
      <c r="B42" s="3" t="s">
        <v>48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f t="shared" si="0"/>
        <v>0</v>
      </c>
      <c r="I42" s="4">
        <v>-116.78</v>
      </c>
      <c r="J42" s="4">
        <v>0</v>
      </c>
      <c r="K42" s="4">
        <f t="shared" si="1"/>
        <v>-116.78</v>
      </c>
    </row>
    <row r="43" spans="1:11" x14ac:dyDescent="0.25">
      <c r="A43" s="3" t="s">
        <v>49</v>
      </c>
      <c r="B43" s="3" t="s">
        <v>49</v>
      </c>
      <c r="C43" s="4">
        <v>-1619.15</v>
      </c>
      <c r="D43" s="4">
        <v>0</v>
      </c>
      <c r="E43" s="4">
        <v>0</v>
      </c>
      <c r="F43" s="4">
        <v>4.5999999999999996</v>
      </c>
      <c r="G43" s="4">
        <v>123.19</v>
      </c>
      <c r="H43" s="4">
        <f t="shared" si="0"/>
        <v>-1491.3600000000001</v>
      </c>
      <c r="I43" s="4">
        <v>105.02</v>
      </c>
      <c r="J43" s="4">
        <v>17.54</v>
      </c>
      <c r="K43" s="4">
        <f t="shared" si="1"/>
        <v>-1403.88</v>
      </c>
    </row>
    <row r="44" spans="1:11" x14ac:dyDescent="0.25">
      <c r="A44" s="3" t="s">
        <v>50</v>
      </c>
      <c r="B44" s="3" t="s">
        <v>50</v>
      </c>
      <c r="C44" s="4">
        <v>-129038.54</v>
      </c>
      <c r="D44" s="4">
        <v>0</v>
      </c>
      <c r="E44" s="4">
        <v>0</v>
      </c>
      <c r="F44" s="4">
        <v>496.49</v>
      </c>
      <c r="G44" s="4">
        <v>6154.08</v>
      </c>
      <c r="H44" s="4">
        <f t="shared" si="0"/>
        <v>-122387.96999999999</v>
      </c>
      <c r="I44" s="4">
        <v>10259.6</v>
      </c>
      <c r="J44" s="4">
        <v>879.78</v>
      </c>
      <c r="K44" s="4">
        <f t="shared" si="1"/>
        <v>-113008.14999999998</v>
      </c>
    </row>
    <row r="45" spans="1:11" x14ac:dyDescent="0.25">
      <c r="A45" s="3" t="s">
        <v>51</v>
      </c>
      <c r="B45" s="3" t="s">
        <v>51</v>
      </c>
      <c r="C45" s="4">
        <v>-17680.509999999998</v>
      </c>
      <c r="D45" s="4">
        <v>0</v>
      </c>
      <c r="E45" s="4">
        <v>0</v>
      </c>
      <c r="F45" s="4">
        <v>0</v>
      </c>
      <c r="G45" s="4">
        <v>-199.2</v>
      </c>
      <c r="H45" s="4">
        <f t="shared" si="0"/>
        <v>-17879.71</v>
      </c>
      <c r="I45" s="4">
        <v>0</v>
      </c>
      <c r="J45" s="4">
        <v>0</v>
      </c>
      <c r="K45" s="4">
        <f t="shared" si="1"/>
        <v>-17879.71</v>
      </c>
    </row>
    <row r="46" spans="1:11" x14ac:dyDescent="0.25">
      <c r="A46" s="3" t="s">
        <v>52</v>
      </c>
      <c r="B46" s="3" t="s">
        <v>52</v>
      </c>
      <c r="C46" s="4">
        <v>135.59</v>
      </c>
      <c r="D46" s="4">
        <v>0</v>
      </c>
      <c r="E46" s="4">
        <v>0</v>
      </c>
      <c r="F46" s="4">
        <v>0</v>
      </c>
      <c r="G46" s="4">
        <v>0</v>
      </c>
      <c r="H46" s="4">
        <f t="shared" si="0"/>
        <v>135.59</v>
      </c>
      <c r="I46" s="4">
        <v>0</v>
      </c>
      <c r="J46" s="4">
        <v>0</v>
      </c>
      <c r="K46" s="4">
        <f t="shared" si="1"/>
        <v>135.59</v>
      </c>
    </row>
    <row r="47" spans="1:11" x14ac:dyDescent="0.25">
      <c r="A47" s="3" t="s">
        <v>53</v>
      </c>
      <c r="B47" s="3" t="s">
        <v>53</v>
      </c>
      <c r="C47" s="4">
        <v>5944.85</v>
      </c>
      <c r="D47" s="4">
        <v>0</v>
      </c>
      <c r="E47" s="4">
        <v>0</v>
      </c>
      <c r="F47" s="4">
        <v>0</v>
      </c>
      <c r="G47" s="4">
        <v>1711</v>
      </c>
      <c r="H47" s="4">
        <f t="shared" si="0"/>
        <v>7655.85</v>
      </c>
      <c r="I47" s="4">
        <v>90.09</v>
      </c>
      <c r="J47" s="4">
        <v>151.53</v>
      </c>
      <c r="K47" s="4">
        <f t="shared" si="1"/>
        <v>7594.4100000000008</v>
      </c>
    </row>
    <row r="48" spans="1:11" x14ac:dyDescent="0.25">
      <c r="A48" s="3" t="s">
        <v>54</v>
      </c>
      <c r="B48" s="3" t="s">
        <v>54</v>
      </c>
      <c r="C48" s="4">
        <v>128.06</v>
      </c>
      <c r="D48" s="4">
        <v>0</v>
      </c>
      <c r="E48" s="4">
        <v>0</v>
      </c>
      <c r="F48" s="4">
        <v>0</v>
      </c>
      <c r="G48" s="4">
        <v>0</v>
      </c>
      <c r="H48" s="4">
        <f t="shared" si="0"/>
        <v>128.06</v>
      </c>
      <c r="I48" s="4">
        <v>0.38</v>
      </c>
      <c r="J48" s="4">
        <v>0</v>
      </c>
      <c r="K48" s="4">
        <f t="shared" si="1"/>
        <v>128.44</v>
      </c>
    </row>
    <row r="49" spans="1:11" x14ac:dyDescent="0.25">
      <c r="A49" s="3" t="s">
        <v>55</v>
      </c>
      <c r="B49" s="3" t="s">
        <v>55</v>
      </c>
      <c r="C49" s="4">
        <v>2376.84</v>
      </c>
      <c r="D49" s="4">
        <v>0</v>
      </c>
      <c r="E49" s="4">
        <v>0</v>
      </c>
      <c r="F49" s="4">
        <v>0</v>
      </c>
      <c r="G49" s="4">
        <v>0</v>
      </c>
      <c r="H49" s="4">
        <f t="shared" si="0"/>
        <v>2376.84</v>
      </c>
      <c r="I49" s="4">
        <v>6.97</v>
      </c>
      <c r="J49" s="4">
        <v>0</v>
      </c>
      <c r="K49" s="4">
        <f t="shared" si="1"/>
        <v>2383.81</v>
      </c>
    </row>
    <row r="50" spans="1:11" x14ac:dyDescent="0.25">
      <c r="A50" s="3" t="s">
        <v>56</v>
      </c>
      <c r="B50" s="3" t="s">
        <v>56</v>
      </c>
      <c r="C50" s="4">
        <v>-7050.78</v>
      </c>
      <c r="D50" s="4">
        <v>0</v>
      </c>
      <c r="E50" s="4">
        <v>0</v>
      </c>
      <c r="F50" s="4">
        <v>0</v>
      </c>
      <c r="G50" s="4">
        <v>-89.72</v>
      </c>
      <c r="H50" s="4">
        <f t="shared" si="0"/>
        <v>-7140.5</v>
      </c>
      <c r="I50" s="4">
        <v>51.74</v>
      </c>
      <c r="J50" s="4">
        <v>39.26</v>
      </c>
      <c r="K50" s="4">
        <f t="shared" si="1"/>
        <v>-7128.02</v>
      </c>
    </row>
    <row r="51" spans="1:11" x14ac:dyDescent="0.25">
      <c r="A51" s="3" t="s">
        <v>57</v>
      </c>
      <c r="B51" s="3" t="s">
        <v>57</v>
      </c>
      <c r="C51" s="4">
        <v>-202.58</v>
      </c>
      <c r="D51" s="4">
        <v>0</v>
      </c>
      <c r="E51" s="4">
        <v>0</v>
      </c>
      <c r="F51" s="4">
        <v>0</v>
      </c>
      <c r="G51" s="4">
        <v>-3.57</v>
      </c>
      <c r="H51" s="4">
        <f t="shared" si="0"/>
        <v>-206.15</v>
      </c>
      <c r="I51" s="4">
        <v>2.0699999999999998</v>
      </c>
      <c r="J51" s="4">
        <v>1.86</v>
      </c>
      <c r="K51" s="4">
        <f t="shared" si="1"/>
        <v>-205.94000000000003</v>
      </c>
    </row>
    <row r="52" spans="1:11" x14ac:dyDescent="0.25">
      <c r="A52" s="3" t="s">
        <v>58</v>
      </c>
      <c r="B52" s="3" t="s">
        <v>58</v>
      </c>
      <c r="C52" s="4">
        <v>52.89</v>
      </c>
      <c r="D52" s="4">
        <v>0</v>
      </c>
      <c r="E52" s="4">
        <v>0</v>
      </c>
      <c r="F52" s="4">
        <v>0</v>
      </c>
      <c r="G52" s="4">
        <v>0</v>
      </c>
      <c r="H52" s="4">
        <f t="shared" si="0"/>
        <v>52.89</v>
      </c>
      <c r="I52" s="4">
        <v>0</v>
      </c>
      <c r="J52" s="4">
        <v>0</v>
      </c>
      <c r="K52" s="4">
        <f t="shared" si="1"/>
        <v>52.89</v>
      </c>
    </row>
    <row r="53" spans="1:11" x14ac:dyDescent="0.25">
      <c r="A53" s="3" t="s">
        <v>59</v>
      </c>
      <c r="B53" s="3" t="s">
        <v>59</v>
      </c>
      <c r="C53" s="4">
        <v>743.02</v>
      </c>
      <c r="D53" s="4">
        <v>0</v>
      </c>
      <c r="E53" s="4">
        <v>0</v>
      </c>
      <c r="F53" s="4">
        <v>0</v>
      </c>
      <c r="G53" s="4">
        <v>38.72</v>
      </c>
      <c r="H53" s="4">
        <f t="shared" si="0"/>
        <v>781.74</v>
      </c>
      <c r="I53" s="4">
        <v>0</v>
      </c>
      <c r="J53" s="4">
        <v>0</v>
      </c>
      <c r="K53" s="4">
        <f t="shared" si="1"/>
        <v>781.74</v>
      </c>
    </row>
    <row r="54" spans="1:11" x14ac:dyDescent="0.25">
      <c r="A54" s="3" t="s">
        <v>60</v>
      </c>
      <c r="B54" s="3" t="s">
        <v>60</v>
      </c>
      <c r="C54" s="4">
        <v>398.51</v>
      </c>
      <c r="D54" s="4">
        <v>0</v>
      </c>
      <c r="E54" s="4">
        <v>0</v>
      </c>
      <c r="F54" s="4">
        <v>0</v>
      </c>
      <c r="G54" s="4">
        <v>44.4</v>
      </c>
      <c r="H54" s="4">
        <f t="shared" si="0"/>
        <v>442.90999999999997</v>
      </c>
      <c r="I54" s="4">
        <v>7.84</v>
      </c>
      <c r="J54" s="4">
        <v>0</v>
      </c>
      <c r="K54" s="4">
        <f t="shared" si="1"/>
        <v>450.74999999999994</v>
      </c>
    </row>
    <row r="55" spans="1:11" x14ac:dyDescent="0.25">
      <c r="A55" s="3" t="s">
        <v>61</v>
      </c>
      <c r="B55" s="3" t="s">
        <v>61</v>
      </c>
      <c r="C55" s="4">
        <v>-30657.24</v>
      </c>
      <c r="D55" s="4">
        <v>0</v>
      </c>
      <c r="E55" s="4">
        <v>0</v>
      </c>
      <c r="F55" s="4">
        <v>78.84</v>
      </c>
      <c r="G55" s="4">
        <v>729.46</v>
      </c>
      <c r="H55" s="4">
        <f t="shared" si="0"/>
        <v>-29848.940000000002</v>
      </c>
      <c r="I55" s="4">
        <v>1636.84</v>
      </c>
      <c r="J55" s="4">
        <v>157.61000000000001</v>
      </c>
      <c r="K55" s="4">
        <f t="shared" si="1"/>
        <v>-28369.710000000003</v>
      </c>
    </row>
    <row r="56" spans="1:11" x14ac:dyDescent="0.25">
      <c r="A56" s="3" t="s">
        <v>61</v>
      </c>
      <c r="B56" s="3" t="s">
        <v>62</v>
      </c>
      <c r="C56" s="4">
        <v>-678.75</v>
      </c>
      <c r="D56" s="4">
        <v>0</v>
      </c>
      <c r="E56" s="4">
        <v>0</v>
      </c>
      <c r="F56" s="4">
        <v>1.9</v>
      </c>
      <c r="G56" s="4">
        <v>13.44</v>
      </c>
      <c r="H56" s="4">
        <f t="shared" si="0"/>
        <v>-663.41</v>
      </c>
      <c r="I56" s="4">
        <v>34.22</v>
      </c>
      <c r="J56" s="4">
        <v>2.82</v>
      </c>
      <c r="K56" s="4">
        <f t="shared" si="1"/>
        <v>-632.01</v>
      </c>
    </row>
    <row r="57" spans="1:11" x14ac:dyDescent="0.25">
      <c r="A57" s="3" t="s">
        <v>61</v>
      </c>
      <c r="B57" s="3" t="s">
        <v>63</v>
      </c>
      <c r="C57" s="4">
        <v>-528.61</v>
      </c>
      <c r="D57" s="4">
        <v>0</v>
      </c>
      <c r="E57" s="4">
        <v>0</v>
      </c>
      <c r="F57" s="4">
        <v>2.5499999999999998</v>
      </c>
      <c r="G57" s="4">
        <v>1.67</v>
      </c>
      <c r="H57" s="4">
        <f t="shared" si="0"/>
        <v>-524.3900000000001</v>
      </c>
      <c r="I57" s="4">
        <v>22.29</v>
      </c>
      <c r="J57" s="4">
        <v>-0.03</v>
      </c>
      <c r="K57" s="4">
        <f t="shared" si="1"/>
        <v>-502.07000000000011</v>
      </c>
    </row>
    <row r="58" spans="1:11" x14ac:dyDescent="0.25">
      <c r="A58" s="3" t="s">
        <v>64</v>
      </c>
      <c r="B58" s="3" t="s">
        <v>65</v>
      </c>
      <c r="C58" s="4">
        <v>739.96</v>
      </c>
      <c r="D58" s="4">
        <v>0</v>
      </c>
      <c r="E58" s="4">
        <v>0</v>
      </c>
      <c r="F58" s="4">
        <v>0</v>
      </c>
      <c r="G58" s="4">
        <v>66.599999999999994</v>
      </c>
      <c r="H58" s="4">
        <f t="shared" si="0"/>
        <v>806.56000000000006</v>
      </c>
      <c r="I58" s="4">
        <v>0</v>
      </c>
      <c r="J58" s="4">
        <v>0</v>
      </c>
      <c r="K58" s="4">
        <f t="shared" si="1"/>
        <v>806.56000000000006</v>
      </c>
    </row>
    <row r="59" spans="1:11" x14ac:dyDescent="0.25">
      <c r="A59" s="3" t="s">
        <v>66</v>
      </c>
      <c r="B59" s="3" t="s">
        <v>66</v>
      </c>
      <c r="C59" s="4">
        <v>34.26</v>
      </c>
      <c r="D59" s="4">
        <v>0</v>
      </c>
      <c r="E59" s="4">
        <v>0</v>
      </c>
      <c r="F59" s="4">
        <v>0</v>
      </c>
      <c r="G59" s="4">
        <v>0</v>
      </c>
      <c r="H59" s="4">
        <f t="shared" si="0"/>
        <v>34.26</v>
      </c>
      <c r="I59" s="4">
        <v>0</v>
      </c>
      <c r="J59" s="4">
        <v>0</v>
      </c>
      <c r="K59" s="4">
        <f t="shared" si="1"/>
        <v>34.26</v>
      </c>
    </row>
    <row r="60" spans="1:11" x14ac:dyDescent="0.25">
      <c r="A60" s="3" t="s">
        <v>67</v>
      </c>
      <c r="B60" s="3" t="s">
        <v>67</v>
      </c>
      <c r="C60" s="4">
        <v>47.68</v>
      </c>
      <c r="D60" s="4">
        <v>0</v>
      </c>
      <c r="E60" s="4">
        <v>0</v>
      </c>
      <c r="F60" s="4">
        <v>0</v>
      </c>
      <c r="G60" s="4">
        <v>0</v>
      </c>
      <c r="H60" s="4">
        <f t="shared" si="0"/>
        <v>47.68</v>
      </c>
      <c r="I60" s="4">
        <v>0</v>
      </c>
      <c r="J60" s="4">
        <v>0</v>
      </c>
      <c r="K60" s="4">
        <f t="shared" si="1"/>
        <v>47.68</v>
      </c>
    </row>
    <row r="61" spans="1:11" x14ac:dyDescent="0.25">
      <c r="A61" s="3" t="s">
        <v>68</v>
      </c>
      <c r="B61" s="3" t="s">
        <v>68</v>
      </c>
      <c r="C61" s="4">
        <v>-267.2</v>
      </c>
      <c r="D61" s="4">
        <v>0</v>
      </c>
      <c r="E61" s="4">
        <v>0</v>
      </c>
      <c r="F61" s="4">
        <v>0</v>
      </c>
      <c r="G61" s="4">
        <v>-42.67</v>
      </c>
      <c r="H61" s="4">
        <f t="shared" si="0"/>
        <v>-309.87</v>
      </c>
      <c r="I61" s="4">
        <v>0</v>
      </c>
      <c r="J61" s="4">
        <v>0</v>
      </c>
      <c r="K61" s="4">
        <f t="shared" si="1"/>
        <v>-309.87</v>
      </c>
    </row>
    <row r="62" spans="1:11" x14ac:dyDescent="0.25">
      <c r="A62" s="3" t="s">
        <v>69</v>
      </c>
      <c r="B62" s="3" t="s">
        <v>69</v>
      </c>
      <c r="C62" s="4">
        <v>12.92</v>
      </c>
      <c r="D62" s="4">
        <v>0</v>
      </c>
      <c r="E62" s="4">
        <v>0</v>
      </c>
      <c r="F62" s="4">
        <v>0</v>
      </c>
      <c r="G62" s="4">
        <v>1.17</v>
      </c>
      <c r="H62" s="4">
        <f t="shared" si="0"/>
        <v>14.09</v>
      </c>
      <c r="I62" s="4">
        <v>0</v>
      </c>
      <c r="J62" s="4">
        <v>0</v>
      </c>
      <c r="K62" s="4">
        <f t="shared" si="1"/>
        <v>14.09</v>
      </c>
    </row>
    <row r="63" spans="1:11" x14ac:dyDescent="0.25">
      <c r="A63" s="3" t="s">
        <v>70</v>
      </c>
      <c r="B63" s="3" t="s">
        <v>70</v>
      </c>
      <c r="C63" s="4">
        <v>50.04</v>
      </c>
      <c r="D63" s="4">
        <v>0</v>
      </c>
      <c r="E63" s="4">
        <v>0</v>
      </c>
      <c r="F63" s="4">
        <v>0</v>
      </c>
      <c r="G63" s="4">
        <v>6.22</v>
      </c>
      <c r="H63" s="4">
        <f t="shared" si="0"/>
        <v>56.26</v>
      </c>
      <c r="I63" s="4">
        <v>7.25</v>
      </c>
      <c r="J63" s="4">
        <v>0</v>
      </c>
      <c r="K63" s="4">
        <f t="shared" si="1"/>
        <v>63.51</v>
      </c>
    </row>
    <row r="64" spans="1:11" x14ac:dyDescent="0.25">
      <c r="A64" s="3" t="s">
        <v>71</v>
      </c>
      <c r="B64" s="3" t="s">
        <v>71</v>
      </c>
      <c r="C64" s="4">
        <v>-26805.3</v>
      </c>
      <c r="D64" s="4">
        <v>0</v>
      </c>
      <c r="E64" s="4">
        <v>0</v>
      </c>
      <c r="F64" s="4">
        <v>104.25</v>
      </c>
      <c r="G64" s="4">
        <v>3062.83</v>
      </c>
      <c r="H64" s="4">
        <f t="shared" si="0"/>
        <v>-23638.22</v>
      </c>
      <c r="I64" s="4">
        <v>2406.36</v>
      </c>
      <c r="J64" s="4">
        <v>400.99</v>
      </c>
      <c r="K64" s="4">
        <f t="shared" si="1"/>
        <v>-21632.850000000002</v>
      </c>
    </row>
    <row r="65" spans="1:11" x14ac:dyDescent="0.25">
      <c r="A65" s="3" t="s">
        <v>72</v>
      </c>
      <c r="B65" s="3" t="s">
        <v>72</v>
      </c>
      <c r="C65" s="4">
        <v>35.71</v>
      </c>
      <c r="D65" s="4">
        <v>0</v>
      </c>
      <c r="E65" s="4">
        <v>0</v>
      </c>
      <c r="F65" s="4">
        <v>0</v>
      </c>
      <c r="G65" s="4">
        <v>0.76</v>
      </c>
      <c r="H65" s="4">
        <f t="shared" si="0"/>
        <v>36.47</v>
      </c>
      <c r="I65" s="4">
        <v>0</v>
      </c>
      <c r="J65" s="4">
        <v>0</v>
      </c>
      <c r="K65" s="4">
        <f t="shared" si="1"/>
        <v>36.47</v>
      </c>
    </row>
    <row r="66" spans="1:11" x14ac:dyDescent="0.25">
      <c r="A66" s="3" t="s">
        <v>73</v>
      </c>
      <c r="B66" s="3" t="s">
        <v>74</v>
      </c>
      <c r="C66" s="4">
        <v>-241334.37</v>
      </c>
      <c r="D66" s="4">
        <v>0</v>
      </c>
      <c r="E66" s="4">
        <v>0</v>
      </c>
      <c r="F66" s="4">
        <v>446.09</v>
      </c>
      <c r="G66" s="4">
        <v>13102.17</v>
      </c>
      <c r="H66" s="4">
        <f t="shared" si="0"/>
        <v>-227786.11</v>
      </c>
      <c r="I66" s="4">
        <v>13511.62</v>
      </c>
      <c r="J66" s="4">
        <v>0</v>
      </c>
      <c r="K66" s="4">
        <f t="shared" si="1"/>
        <v>-214274.49</v>
      </c>
    </row>
    <row r="67" spans="1:11" x14ac:dyDescent="0.25">
      <c r="A67" s="3" t="s">
        <v>73</v>
      </c>
      <c r="B67" s="3" t="s">
        <v>75</v>
      </c>
      <c r="C67" s="4">
        <v>-233377.04</v>
      </c>
      <c r="D67" s="4">
        <v>0</v>
      </c>
      <c r="E67" s="4">
        <v>0</v>
      </c>
      <c r="F67" s="4">
        <v>468.61</v>
      </c>
      <c r="G67" s="4">
        <v>12914.97</v>
      </c>
      <c r="H67" s="4">
        <f t="shared" si="0"/>
        <v>-219993.46000000002</v>
      </c>
      <c r="I67" s="4">
        <v>13406.42</v>
      </c>
      <c r="J67" s="4">
        <v>0</v>
      </c>
      <c r="K67" s="4">
        <f t="shared" si="1"/>
        <v>-206587.04</v>
      </c>
    </row>
    <row r="68" spans="1:11" x14ac:dyDescent="0.25">
      <c r="A68" s="3" t="s">
        <v>76</v>
      </c>
      <c r="B68" s="3" t="s">
        <v>77</v>
      </c>
      <c r="C68" s="4">
        <v>-1723.65</v>
      </c>
      <c r="D68" s="4">
        <v>0</v>
      </c>
      <c r="E68" s="4">
        <v>0</v>
      </c>
      <c r="F68" s="4">
        <v>4.96</v>
      </c>
      <c r="G68" s="4">
        <v>135.94</v>
      </c>
      <c r="H68" s="4">
        <f t="shared" si="0"/>
        <v>-1582.75</v>
      </c>
      <c r="I68" s="4">
        <v>116.73</v>
      </c>
      <c r="J68" s="4">
        <v>19.8</v>
      </c>
      <c r="K68" s="4">
        <f t="shared" si="1"/>
        <v>-1485.82</v>
      </c>
    </row>
    <row r="69" spans="1:11" x14ac:dyDescent="0.25">
      <c r="A69" s="3" t="s">
        <v>76</v>
      </c>
      <c r="B69" s="3" t="s">
        <v>76</v>
      </c>
      <c r="C69" s="4">
        <v>-5002.8500000000004</v>
      </c>
      <c r="D69" s="4">
        <v>0</v>
      </c>
      <c r="E69" s="4">
        <v>0</v>
      </c>
      <c r="F69" s="4">
        <v>14.36</v>
      </c>
      <c r="G69" s="4">
        <v>394.54</v>
      </c>
      <c r="H69" s="4">
        <f t="shared" ref="H69:H90" si="2">SUM(C69:G69)</f>
        <v>-4593.9500000000007</v>
      </c>
      <c r="I69" s="4">
        <v>338.92</v>
      </c>
      <c r="J69" s="4">
        <v>57.4</v>
      </c>
      <c r="K69" s="4">
        <f t="shared" ref="K69:K90" si="3">H69+I69-J69</f>
        <v>-4312.43</v>
      </c>
    </row>
    <row r="70" spans="1:11" x14ac:dyDescent="0.25">
      <c r="A70" s="3" t="s">
        <v>76</v>
      </c>
      <c r="B70" s="3" t="s">
        <v>78</v>
      </c>
      <c r="C70" s="4">
        <v>-5409.75</v>
      </c>
      <c r="D70" s="4">
        <v>0</v>
      </c>
      <c r="E70" s="4">
        <v>0</v>
      </c>
      <c r="F70" s="4">
        <v>15.53</v>
      </c>
      <c r="G70" s="4">
        <v>426.99</v>
      </c>
      <c r="H70" s="4">
        <f t="shared" si="2"/>
        <v>-4967.2300000000005</v>
      </c>
      <c r="I70" s="4">
        <v>366.62</v>
      </c>
      <c r="J70" s="4">
        <v>62.12</v>
      </c>
      <c r="K70" s="4">
        <f t="shared" si="3"/>
        <v>-4662.7300000000005</v>
      </c>
    </row>
    <row r="71" spans="1:11" x14ac:dyDescent="0.25">
      <c r="A71" s="3" t="s">
        <v>79</v>
      </c>
      <c r="B71" s="3" t="s">
        <v>79</v>
      </c>
      <c r="C71" s="4">
        <v>8.0299999999999994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8.0299999999999994</v>
      </c>
      <c r="I71" s="4">
        <v>0.01</v>
      </c>
      <c r="J71" s="4">
        <v>0</v>
      </c>
      <c r="K71" s="4">
        <f t="shared" si="3"/>
        <v>8.0399999999999991</v>
      </c>
    </row>
    <row r="72" spans="1:11" x14ac:dyDescent="0.25">
      <c r="A72" s="3" t="s">
        <v>80</v>
      </c>
      <c r="B72" s="3" t="s">
        <v>81</v>
      </c>
      <c r="C72" s="4">
        <v>45076</v>
      </c>
      <c r="D72" s="4">
        <v>0</v>
      </c>
      <c r="E72" s="4">
        <v>0</v>
      </c>
      <c r="F72" s="4">
        <v>0</v>
      </c>
      <c r="G72" s="4">
        <v>986.21</v>
      </c>
      <c r="H72" s="4">
        <f t="shared" si="2"/>
        <v>46062.21</v>
      </c>
      <c r="I72" s="4">
        <v>-709.01</v>
      </c>
      <c r="J72" s="4">
        <v>0</v>
      </c>
      <c r="K72" s="4">
        <f t="shared" si="3"/>
        <v>45353.2</v>
      </c>
    </row>
    <row r="73" spans="1:11" x14ac:dyDescent="0.25">
      <c r="A73" s="3" t="s">
        <v>82</v>
      </c>
      <c r="B73" s="3" t="s">
        <v>82</v>
      </c>
      <c r="C73" s="4">
        <v>75</v>
      </c>
      <c r="D73" s="4">
        <v>0</v>
      </c>
      <c r="E73" s="4">
        <v>0</v>
      </c>
      <c r="F73" s="4">
        <v>0</v>
      </c>
      <c r="G73" s="4">
        <v>16.399999999999999</v>
      </c>
      <c r="H73" s="4">
        <f t="shared" si="2"/>
        <v>91.4</v>
      </c>
      <c r="I73" s="4">
        <v>0</v>
      </c>
      <c r="J73" s="4">
        <v>0</v>
      </c>
      <c r="K73" s="4">
        <f t="shared" si="3"/>
        <v>91.4</v>
      </c>
    </row>
    <row r="74" spans="1:11" x14ac:dyDescent="0.25">
      <c r="A74" s="3" t="s">
        <v>83</v>
      </c>
      <c r="B74" s="3" t="s">
        <v>83</v>
      </c>
      <c r="C74" s="4">
        <v>4768.4799999999996</v>
      </c>
      <c r="D74" s="4">
        <v>0</v>
      </c>
      <c r="E74" s="4">
        <v>0</v>
      </c>
      <c r="F74" s="4">
        <v>0</v>
      </c>
      <c r="G74" s="4">
        <v>4450.6899999999996</v>
      </c>
      <c r="H74" s="4">
        <f t="shared" si="2"/>
        <v>9219.1699999999983</v>
      </c>
      <c r="I74" s="4">
        <v>-0.03</v>
      </c>
      <c r="J74" s="4">
        <v>0</v>
      </c>
      <c r="K74" s="4">
        <f t="shared" si="3"/>
        <v>9219.1399999999976</v>
      </c>
    </row>
    <row r="75" spans="1:11" x14ac:dyDescent="0.25">
      <c r="A75" s="3" t="s">
        <v>84</v>
      </c>
      <c r="B75" s="3" t="s">
        <v>84</v>
      </c>
      <c r="C75" s="4">
        <v>1968.39</v>
      </c>
      <c r="D75" s="4">
        <v>0</v>
      </c>
      <c r="E75" s="4">
        <v>0</v>
      </c>
      <c r="F75" s="4">
        <v>0</v>
      </c>
      <c r="G75" s="4">
        <v>1681.59</v>
      </c>
      <c r="H75" s="4">
        <f t="shared" si="2"/>
        <v>3649.98</v>
      </c>
      <c r="I75" s="4">
        <v>0.01</v>
      </c>
      <c r="J75" s="4">
        <v>0</v>
      </c>
      <c r="K75" s="4">
        <f t="shared" si="3"/>
        <v>3649.9900000000002</v>
      </c>
    </row>
    <row r="76" spans="1:11" x14ac:dyDescent="0.25">
      <c r="A76" s="3" t="s">
        <v>85</v>
      </c>
      <c r="B76" s="3" t="s">
        <v>85</v>
      </c>
      <c r="C76" s="4">
        <v>-1406.54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-1406.54</v>
      </c>
      <c r="I76" s="4">
        <v>42.2</v>
      </c>
      <c r="J76" s="4">
        <v>0</v>
      </c>
      <c r="K76" s="4">
        <f t="shared" si="3"/>
        <v>-1364.34</v>
      </c>
    </row>
    <row r="77" spans="1:11" x14ac:dyDescent="0.25">
      <c r="A77" s="3" t="s">
        <v>85</v>
      </c>
      <c r="B77" s="3" t="s">
        <v>86</v>
      </c>
      <c r="C77" s="4">
        <v>-75.83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-75.83</v>
      </c>
      <c r="I77" s="4">
        <v>2.27</v>
      </c>
      <c r="J77" s="4">
        <v>0</v>
      </c>
      <c r="K77" s="4">
        <f t="shared" si="3"/>
        <v>-73.56</v>
      </c>
    </row>
    <row r="78" spans="1:11" x14ac:dyDescent="0.25">
      <c r="A78" s="3" t="s">
        <v>87</v>
      </c>
      <c r="B78" s="3" t="s">
        <v>87</v>
      </c>
      <c r="C78" s="4">
        <v>-9519.85</v>
      </c>
      <c r="D78" s="4">
        <v>0</v>
      </c>
      <c r="E78" s="4">
        <v>0</v>
      </c>
      <c r="F78" s="4">
        <v>0</v>
      </c>
      <c r="G78" s="4">
        <v>-112.39</v>
      </c>
      <c r="H78" s="4">
        <f t="shared" si="2"/>
        <v>-9632.24</v>
      </c>
      <c r="I78" s="4">
        <v>72.45</v>
      </c>
      <c r="J78" s="4">
        <v>0</v>
      </c>
      <c r="K78" s="4">
        <f t="shared" si="3"/>
        <v>-9559.7899999999991</v>
      </c>
    </row>
    <row r="79" spans="1:11" x14ac:dyDescent="0.25">
      <c r="A79" s="3" t="s">
        <v>87</v>
      </c>
      <c r="B79" s="3" t="s">
        <v>88</v>
      </c>
      <c r="C79" s="4">
        <v>-546.30999999999995</v>
      </c>
      <c r="D79" s="4">
        <v>0</v>
      </c>
      <c r="E79" s="4">
        <v>0</v>
      </c>
      <c r="F79" s="4">
        <v>0</v>
      </c>
      <c r="G79" s="4">
        <v>-9.73</v>
      </c>
      <c r="H79" s="4">
        <f t="shared" si="2"/>
        <v>-556.04</v>
      </c>
      <c r="I79" s="4">
        <v>3.23</v>
      </c>
      <c r="J79" s="4">
        <v>0</v>
      </c>
      <c r="K79" s="4">
        <f t="shared" si="3"/>
        <v>-552.80999999999995</v>
      </c>
    </row>
    <row r="80" spans="1:11" x14ac:dyDescent="0.25">
      <c r="A80" s="3" t="s">
        <v>89</v>
      </c>
      <c r="B80" s="3" t="s">
        <v>89</v>
      </c>
      <c r="C80" s="4">
        <v>5357.56</v>
      </c>
      <c r="D80" s="4">
        <v>0</v>
      </c>
      <c r="E80" s="4">
        <v>0</v>
      </c>
      <c r="F80" s="4">
        <v>0</v>
      </c>
      <c r="G80" s="4">
        <v>346.56</v>
      </c>
      <c r="H80" s="4">
        <f t="shared" si="2"/>
        <v>5704.1200000000008</v>
      </c>
      <c r="I80" s="4">
        <v>0</v>
      </c>
      <c r="J80" s="4">
        <v>0</v>
      </c>
      <c r="K80" s="4">
        <f t="shared" si="3"/>
        <v>5704.1200000000008</v>
      </c>
    </row>
    <row r="81" spans="1:11" x14ac:dyDescent="0.25">
      <c r="A81" s="3" t="s">
        <v>90</v>
      </c>
      <c r="B81" s="3" t="s">
        <v>90</v>
      </c>
      <c r="C81" s="4">
        <v>7402.32</v>
      </c>
      <c r="D81" s="4">
        <v>0</v>
      </c>
      <c r="E81" s="4">
        <v>0</v>
      </c>
      <c r="F81" s="4">
        <v>0</v>
      </c>
      <c r="G81" s="4">
        <v>555.16999999999996</v>
      </c>
      <c r="H81" s="4">
        <f t="shared" si="2"/>
        <v>7957.49</v>
      </c>
      <c r="I81" s="4">
        <v>0</v>
      </c>
      <c r="J81" s="4">
        <v>0</v>
      </c>
      <c r="K81" s="4">
        <f t="shared" si="3"/>
        <v>7957.49</v>
      </c>
    </row>
    <row r="82" spans="1:11" x14ac:dyDescent="0.25">
      <c r="A82" s="3" t="s">
        <v>91</v>
      </c>
      <c r="B82" s="3" t="s">
        <v>91</v>
      </c>
      <c r="C82" s="4">
        <v>-10635.75</v>
      </c>
      <c r="D82" s="4">
        <v>0</v>
      </c>
      <c r="E82" s="4">
        <v>0</v>
      </c>
      <c r="F82" s="4">
        <v>0</v>
      </c>
      <c r="G82" s="4">
        <v>-279.08999999999997</v>
      </c>
      <c r="H82" s="4">
        <f t="shared" si="2"/>
        <v>-10914.84</v>
      </c>
      <c r="I82" s="4">
        <v>25.9</v>
      </c>
      <c r="J82" s="4">
        <v>0</v>
      </c>
      <c r="K82" s="4">
        <f t="shared" si="3"/>
        <v>-10888.94</v>
      </c>
    </row>
    <row r="83" spans="1:11" x14ac:dyDescent="0.25">
      <c r="A83" s="3" t="s">
        <v>92</v>
      </c>
      <c r="B83" s="3" t="s">
        <v>92</v>
      </c>
      <c r="C83" s="4">
        <v>-779.84</v>
      </c>
      <c r="D83" s="4">
        <v>0</v>
      </c>
      <c r="E83" s="4">
        <v>0</v>
      </c>
      <c r="F83" s="4">
        <v>0</v>
      </c>
      <c r="G83" s="4">
        <v>0</v>
      </c>
      <c r="H83" s="4">
        <f t="shared" si="2"/>
        <v>-779.84</v>
      </c>
      <c r="I83" s="4">
        <v>0</v>
      </c>
      <c r="J83" s="4">
        <v>0</v>
      </c>
      <c r="K83" s="4">
        <f t="shared" si="3"/>
        <v>-779.84</v>
      </c>
    </row>
    <row r="84" spans="1:11" x14ac:dyDescent="0.25">
      <c r="A84" s="3" t="s">
        <v>93</v>
      </c>
      <c r="B84" s="3" t="s">
        <v>93</v>
      </c>
      <c r="C84" s="4">
        <v>559.64</v>
      </c>
      <c r="D84" s="4">
        <v>0</v>
      </c>
      <c r="E84" s="4">
        <v>0</v>
      </c>
      <c r="F84" s="4">
        <v>0</v>
      </c>
      <c r="G84" s="4">
        <v>63.11</v>
      </c>
      <c r="H84" s="4">
        <f t="shared" si="2"/>
        <v>622.75</v>
      </c>
      <c r="I84" s="4">
        <v>0</v>
      </c>
      <c r="J84" s="4">
        <v>0</v>
      </c>
      <c r="K84" s="4">
        <f t="shared" si="3"/>
        <v>622.75</v>
      </c>
    </row>
    <row r="85" spans="1:11" x14ac:dyDescent="0.25">
      <c r="A85" s="3" t="s">
        <v>94</v>
      </c>
      <c r="B85" s="3" t="s">
        <v>94</v>
      </c>
      <c r="C85" s="4">
        <v>286.45999999999998</v>
      </c>
      <c r="D85" s="4">
        <v>0</v>
      </c>
      <c r="E85" s="4">
        <v>0</v>
      </c>
      <c r="F85" s="4">
        <v>0</v>
      </c>
      <c r="G85" s="4">
        <v>11.43</v>
      </c>
      <c r="H85" s="4">
        <f t="shared" si="2"/>
        <v>297.89</v>
      </c>
      <c r="I85" s="4">
        <v>135.35</v>
      </c>
      <c r="J85" s="4">
        <v>0</v>
      </c>
      <c r="K85" s="4">
        <f t="shared" si="3"/>
        <v>433.24</v>
      </c>
    </row>
    <row r="86" spans="1:11" x14ac:dyDescent="0.25">
      <c r="A86" s="3" t="s">
        <v>94</v>
      </c>
      <c r="B86" s="3" t="s">
        <v>95</v>
      </c>
      <c r="C86" s="4">
        <v>18.45</v>
      </c>
      <c r="D86" s="4">
        <v>0</v>
      </c>
      <c r="E86" s="4">
        <v>0</v>
      </c>
      <c r="F86" s="4">
        <v>0</v>
      </c>
      <c r="G86" s="4">
        <v>0.66</v>
      </c>
      <c r="H86" s="4">
        <f t="shared" si="2"/>
        <v>19.11</v>
      </c>
      <c r="I86" s="4">
        <v>8.5399999999999991</v>
      </c>
      <c r="J86" s="4">
        <v>0</v>
      </c>
      <c r="K86" s="4">
        <f t="shared" si="3"/>
        <v>27.65</v>
      </c>
    </row>
    <row r="87" spans="1:11" x14ac:dyDescent="0.25">
      <c r="A87" s="3" t="s">
        <v>96</v>
      </c>
      <c r="B87" s="3" t="s">
        <v>96</v>
      </c>
      <c r="C87" s="4">
        <v>145.96</v>
      </c>
      <c r="D87" s="4">
        <v>0</v>
      </c>
      <c r="E87" s="4">
        <v>0</v>
      </c>
      <c r="F87" s="4">
        <v>0</v>
      </c>
      <c r="G87" s="4">
        <v>18.57</v>
      </c>
      <c r="H87" s="4">
        <f t="shared" si="2"/>
        <v>164.53</v>
      </c>
      <c r="I87" s="4">
        <v>0.17</v>
      </c>
      <c r="J87" s="4">
        <v>0</v>
      </c>
      <c r="K87" s="4">
        <f t="shared" si="3"/>
        <v>164.7</v>
      </c>
    </row>
    <row r="88" spans="1:11" x14ac:dyDescent="0.25">
      <c r="A88" s="3" t="s">
        <v>97</v>
      </c>
      <c r="B88" s="3" t="s">
        <v>97</v>
      </c>
      <c r="C88" s="4">
        <v>223.38</v>
      </c>
      <c r="D88" s="4">
        <v>0</v>
      </c>
      <c r="E88" s="4">
        <v>0</v>
      </c>
      <c r="F88" s="4">
        <v>0</v>
      </c>
      <c r="G88" s="4">
        <v>11.03</v>
      </c>
      <c r="H88" s="4">
        <f t="shared" si="2"/>
        <v>234.41</v>
      </c>
      <c r="I88" s="4">
        <v>0.09</v>
      </c>
      <c r="J88" s="4">
        <v>0</v>
      </c>
      <c r="K88" s="4">
        <f t="shared" si="3"/>
        <v>234.5</v>
      </c>
    </row>
    <row r="89" spans="1:11" x14ac:dyDescent="0.25">
      <c r="A89" s="3" t="s">
        <v>98</v>
      </c>
      <c r="B89" s="3" t="s">
        <v>98</v>
      </c>
      <c r="C89" s="4">
        <v>151.4</v>
      </c>
      <c r="D89" s="4">
        <v>0</v>
      </c>
      <c r="E89" s="4">
        <v>0</v>
      </c>
      <c r="F89" s="4">
        <v>0</v>
      </c>
      <c r="G89" s="4">
        <v>9.08</v>
      </c>
      <c r="H89" s="4">
        <f t="shared" si="2"/>
        <v>160.48000000000002</v>
      </c>
      <c r="I89" s="4">
        <v>0</v>
      </c>
      <c r="J89" s="4">
        <v>0</v>
      </c>
      <c r="K89" s="4">
        <f t="shared" si="3"/>
        <v>160.48000000000002</v>
      </c>
    </row>
    <row r="90" spans="1:11" x14ac:dyDescent="0.25">
      <c r="A90" s="3" t="s">
        <v>99</v>
      </c>
      <c r="B90" s="3" t="s">
        <v>99</v>
      </c>
      <c r="C90" s="4">
        <v>7659.14</v>
      </c>
      <c r="D90" s="4">
        <v>0</v>
      </c>
      <c r="E90" s="4">
        <v>0</v>
      </c>
      <c r="F90" s="4">
        <v>0</v>
      </c>
      <c r="G90" s="4">
        <v>344.28</v>
      </c>
      <c r="H90" s="4">
        <f t="shared" si="2"/>
        <v>8003.42</v>
      </c>
      <c r="I90" s="4">
        <v>46.56</v>
      </c>
      <c r="J90" s="4">
        <v>0</v>
      </c>
      <c r="K90" s="4">
        <f t="shared" si="3"/>
        <v>8049.9800000000005</v>
      </c>
    </row>
    <row r="91" spans="1:11" x14ac:dyDescent="0.25">
      <c r="A91" s="3" t="s">
        <v>100</v>
      </c>
      <c r="B91" s="3" t="s">
        <v>101</v>
      </c>
      <c r="C91" s="4">
        <f>SUM(C7:C90)</f>
        <v>-899148.11</v>
      </c>
      <c r="D91" s="4">
        <f t="shared" ref="D91:K91" si="4">SUM(D7:D90)</f>
        <v>0</v>
      </c>
      <c r="E91" s="4">
        <f t="shared" si="4"/>
        <v>0</v>
      </c>
      <c r="F91" s="4">
        <f t="shared" si="4"/>
        <v>2407.9500000000003</v>
      </c>
      <c r="G91" s="4">
        <f t="shared" si="4"/>
        <v>79590.980000000025</v>
      </c>
      <c r="H91" s="4">
        <f t="shared" si="4"/>
        <v>-817149.1799999997</v>
      </c>
      <c r="I91" s="4">
        <f t="shared" si="4"/>
        <v>63814.36</v>
      </c>
      <c r="J91" s="4">
        <f t="shared" si="4"/>
        <v>8676.619999999999</v>
      </c>
      <c r="K91" s="4">
        <f t="shared" si="4"/>
        <v>-762011.44000000018</v>
      </c>
    </row>
    <row r="92" spans="1:11" ht="129.6" customHeight="1" x14ac:dyDescent="0.25"/>
  </sheetData>
  <autoFilter ref="A6:K91" xr:uid="{BFDE7973-ECA5-460C-A61D-E78F1CF037B1}"/>
  <mergeCells count="3">
    <mergeCell ref="A2:K2"/>
    <mergeCell ref="A3:K3"/>
    <mergeCell ref="A4:K4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#1</vt:lpstr>
      <vt:lpstr>'Receipt Data File #1'!Print_Titles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2026-01-12T13:56:31Z</cp:lastPrinted>
  <dcterms:created xsi:type="dcterms:W3CDTF">2025-10-30T13:28:46Z</dcterms:created>
  <dcterms:modified xsi:type="dcterms:W3CDTF">2026-01-12T14:05:40Z</dcterms:modified>
</cp:coreProperties>
</file>