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Finance\Distributions\Property Tax\Tax Year 2025\Delinquent Distribution #2\"/>
    </mc:Choice>
  </mc:AlternateContent>
  <xr:revisionPtr revIDLastSave="0" documentId="13_ncr:1_{5833780C-D798-402D-BAEE-F141DAB556F1}" xr6:coauthVersionLast="47" xr6:coauthVersionMax="47" xr10:uidLastSave="{00000000-0000-0000-0000-000000000000}"/>
  <bookViews>
    <workbookView xWindow="-120" yWindow="-120" windowWidth="29040" windowHeight="15840" xr2:uid="{F75F19DC-6CD7-4748-A256-B629EB944D39}"/>
  </bookViews>
  <sheets>
    <sheet name="Sheet1" sheetId="1" r:id="rId1"/>
  </sheets>
  <definedNames>
    <definedName name="_xlnm._FilterDatabase" localSheetId="0" hidden="1">Sheet1!$A$1:$P$93</definedName>
    <definedName name="_xlnm.Print_Titles" localSheetId="0">Sheet1!$1:$1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" i="1" l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2" i="1"/>
  <c r="O93" i="1"/>
  <c r="N93" i="1"/>
  <c r="M93" i="1"/>
  <c r="L93" i="1"/>
  <c r="K93" i="1"/>
  <c r="J93" i="1"/>
  <c r="I93" i="1"/>
  <c r="H93" i="1"/>
  <c r="G93" i="1"/>
  <c r="F93" i="1"/>
  <c r="E93" i="1"/>
  <c r="D93" i="1"/>
  <c r="C93" i="1"/>
  <c r="B93" i="1"/>
  <c r="P93" i="1" l="1"/>
</calcChain>
</file>

<file path=xl/sharedStrings.xml><?xml version="1.0" encoding="utf-8"?>
<sst xmlns="http://schemas.openxmlformats.org/spreadsheetml/2006/main" count="94" uniqueCount="93">
  <si>
    <t>Grand Total</t>
  </si>
  <si>
    <t xml:space="preserve">ACME IMPROVEMENT DIST A-I                                       </t>
  </si>
  <si>
    <t xml:space="preserve">ACME IMPROVEMENT DIST B-OAD                                     </t>
  </si>
  <si>
    <t xml:space="preserve">AVENIR CDD                                                      </t>
  </si>
  <si>
    <t xml:space="preserve">BELLE GLADE STORM WATER                                         </t>
  </si>
  <si>
    <t xml:space="preserve">BOCA RATON FIRE HYDRANT                                         </t>
  </si>
  <si>
    <t xml:space="preserve">BOCA RATON FIRE OPERATIONS                                      </t>
  </si>
  <si>
    <t xml:space="preserve">BOND REFUNDING                                                  </t>
  </si>
  <si>
    <t xml:space="preserve">BOYNTON FIRE RESCUE ASSESSMENT                                  </t>
  </si>
  <si>
    <t xml:space="preserve">CHILDRENS SERVICES COUNCIL                                      </t>
  </si>
  <si>
    <t xml:space="preserve">CITY OF ATLANTIS                                                </t>
  </si>
  <si>
    <t xml:space="preserve">CITY OF BELLE GLADE                                             </t>
  </si>
  <si>
    <t xml:space="preserve">CITY OF BOCA RATON                                              </t>
  </si>
  <si>
    <t xml:space="preserve">CITY OF BOYNTON BEACH                                           </t>
  </si>
  <si>
    <t xml:space="preserve">CITY OF DELRAY BEACH                                            </t>
  </si>
  <si>
    <t xml:space="preserve">CITY OF GREENACRES                                              </t>
  </si>
  <si>
    <t xml:space="preserve">CITY OF LAKE WORTH                                              </t>
  </si>
  <si>
    <t xml:space="preserve">CITY OF PAHOKEE                                                 </t>
  </si>
  <si>
    <t xml:space="preserve">CITY OF PALM BEACH GARDENS                                      </t>
  </si>
  <si>
    <t xml:space="preserve">CITY OF RIVIERA BEACH                                           </t>
  </si>
  <si>
    <t xml:space="preserve">CITY OF SOUTH BAY                                               </t>
  </si>
  <si>
    <t xml:space="preserve">CITY OF WEST PALM BEACH                                         </t>
  </si>
  <si>
    <t xml:space="preserve">CITY OF WESTLAKE                                                </t>
  </si>
  <si>
    <t xml:space="preserve">COUNTY.                                                         </t>
  </si>
  <si>
    <t xml:space="preserve">DELRAY BCH STORM WATER UTILITY                                  </t>
  </si>
  <si>
    <t xml:space="preserve">EAA ENVIRON PROTECTION DIST                                     </t>
  </si>
  <si>
    <t xml:space="preserve">EAST BEACH WATER CTL DISTRICT                                   </t>
  </si>
  <si>
    <t xml:space="preserve">F.I.N.D.                                                        </t>
  </si>
  <si>
    <t xml:space="preserve">FIRE/RESCUE MSTU                                                </t>
  </si>
  <si>
    <t xml:space="preserve">FL GREEN FIN AUTH - LANTANA                                     </t>
  </si>
  <si>
    <t xml:space="preserve">GO 24 DS WORK/AFFORD/HOUSING                                    </t>
  </si>
  <si>
    <t xml:space="preserve">GO BOND REFUNDING                                               </t>
  </si>
  <si>
    <t xml:space="preserve">GO CONSERVATION REFUNDING                                       </t>
  </si>
  <si>
    <t xml:space="preserve">GO CULTURE &amp; RECREATION 99                                      </t>
  </si>
  <si>
    <t xml:space="preserve">GO REFUNDING 2010                                               </t>
  </si>
  <si>
    <t xml:space="preserve">GO REFUNDING 98                                                 </t>
  </si>
  <si>
    <t xml:space="preserve">GO REFUNDING WATERFRONT ACCESS 2014                             </t>
  </si>
  <si>
    <t xml:space="preserve">GREATER BOCA RATON BH &amp; PK DIST                                 </t>
  </si>
  <si>
    <t xml:space="preserve">INDIAN TRAIL IMPROV DIST R-3                                    </t>
  </si>
  <si>
    <t xml:space="preserve">INDIAN TRAIL IMPRVMNT DIST 10                                   </t>
  </si>
  <si>
    <t xml:space="preserve">INDIAN TRAIL IMPRVMNT DIST 4                                    </t>
  </si>
  <si>
    <t xml:space="preserve">INDIAN TRAIL IMPRVMNT DIST 5                                    </t>
  </si>
  <si>
    <t xml:space="preserve">JUPITER FIRE MSTU                                               </t>
  </si>
  <si>
    <t xml:space="preserve">JUPITER INLET DISTRICT                                          </t>
  </si>
  <si>
    <t xml:space="preserve">LAKE WORTH DRAINAGE DISTRICT                                    </t>
  </si>
  <si>
    <t xml:space="preserve">LAKE WORTH SOLID WASTE                                          </t>
  </si>
  <si>
    <t xml:space="preserve">LAKE WORTH WASTE &amp; STORMWATER                                   </t>
  </si>
  <si>
    <t xml:space="preserve">LIBRARY                                                         </t>
  </si>
  <si>
    <t xml:space="preserve">LIBRARY - LIBRARY REFUNDING 2010                                </t>
  </si>
  <si>
    <t xml:space="preserve">LIBRARY - LIBRARY REFUNDING 2014                                </t>
  </si>
  <si>
    <t xml:space="preserve">LIBRARY IMPROVEMENT BOND-2003                                   </t>
  </si>
  <si>
    <t xml:space="preserve">LIBRARY IMPROVEMENT BOND-2005                                   </t>
  </si>
  <si>
    <t xml:space="preserve">NORTH PALM BEACH - STORMWATER                                   </t>
  </si>
  <si>
    <t xml:space="preserve">NPB CO IMPROVEMENT DIST 18                                      </t>
  </si>
  <si>
    <t xml:space="preserve">NPB CO IMPROVEMENT DIST 3                                       </t>
  </si>
  <si>
    <t xml:space="preserve">NPB CO IMPROVEMENT DIST 4                                       </t>
  </si>
  <si>
    <t xml:space="preserve">PALM SPRINGS STORMWATER                                         </t>
  </si>
  <si>
    <t xml:space="preserve">PARKS &amp; RECREATION 2005                                         </t>
  </si>
  <si>
    <t xml:space="preserve">PARKS AND CULTURE 2003                                          </t>
  </si>
  <si>
    <t xml:space="preserve">PBC HEALTH CARE DISTRICT                                        </t>
  </si>
  <si>
    <t xml:space="preserve">RIVIERA BEACH FIRE HYDRANT                                      </t>
  </si>
  <si>
    <t xml:space="preserve">SCHOOL DEBT                                                     </t>
  </si>
  <si>
    <t xml:space="preserve">SCHOOL LOCAL                                                    </t>
  </si>
  <si>
    <t xml:space="preserve">SCHOOL STATE                                                    </t>
  </si>
  <si>
    <t xml:space="preserve">SFWMD EVERGLADES CONST PROJECT                                  </t>
  </si>
  <si>
    <t xml:space="preserve">SFWMD-EAA PRIVILEGE TAX                                         </t>
  </si>
  <si>
    <t xml:space="preserve">SO FLA WATER MANAGEMENT DIST.                                   </t>
  </si>
  <si>
    <t xml:space="preserve">SO FLA WATER MGMT - OKEE BASIN                                  </t>
  </si>
  <si>
    <t xml:space="preserve">SOLID WASTE - GREENACRES                                        </t>
  </si>
  <si>
    <t xml:space="preserve">SOLID WASTE AUTHORITY                                           </t>
  </si>
  <si>
    <t xml:space="preserve">SOUTH FLORIDA CONSERVANCY DISTRICT                              </t>
  </si>
  <si>
    <t xml:space="preserve">SOUTH SHORE DRAIN DIST UNIT I                                   </t>
  </si>
  <si>
    <t xml:space="preserve">TOWN OF GULF STREAM                                             </t>
  </si>
  <si>
    <t xml:space="preserve">TOWN OF HAVERHILL                                               </t>
  </si>
  <si>
    <t xml:space="preserve">TOWN OF HIGHLAND BEACH                                          </t>
  </si>
  <si>
    <t xml:space="preserve">TOWN OF JUNO BEACH                                              </t>
  </si>
  <si>
    <t xml:space="preserve">TOWN OF JUPITER                                                 </t>
  </si>
  <si>
    <t xml:space="preserve">TOWN OF LAKE CLARKE SHORES                                      </t>
  </si>
  <si>
    <t xml:space="preserve">TOWN OF LAKE PARK                                               </t>
  </si>
  <si>
    <t xml:space="preserve">TOWN OF LANTANA                                                 </t>
  </si>
  <si>
    <t xml:space="preserve">TOWN OF LOXAHATCHEE GROVES.                                     </t>
  </si>
  <si>
    <t xml:space="preserve">TOWN OF OCEAN RIDGE                                             </t>
  </si>
  <si>
    <t xml:space="preserve">TOWN OF PALM BEACH                                              </t>
  </si>
  <si>
    <t xml:space="preserve">TOWN OF SOUTH PALM BEACH                                        </t>
  </si>
  <si>
    <t xml:space="preserve">VILLAGE OF NORTH PALM BEACH                                     </t>
  </si>
  <si>
    <t xml:space="preserve">VILLAGE OF PALM SPRINGS                                         </t>
  </si>
  <si>
    <t xml:space="preserve">VILLAGE OF ROYAL PALM BEACH                                     </t>
  </si>
  <si>
    <t xml:space="preserve">VILLAGE OF WELLINGTON                                           </t>
  </si>
  <si>
    <t xml:space="preserve">WATERFRONT ACCESS 2006                                          </t>
  </si>
  <si>
    <t xml:space="preserve">WELLINGTON REFUSE COLLECTION                                    </t>
  </si>
  <si>
    <t xml:space="preserve">WEST PALM BEACH DDA                                             </t>
  </si>
  <si>
    <t xml:space="preserve">WEST PALM BEACH FIRE PROTECTION                                 </t>
  </si>
  <si>
    <t>Agency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</si>
</sst>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0" fontId="2" fillId="2" borderId="1" xfId="0" applyFont="1" applyFill="1" applyBorder="1"/>
    <xf numFmtId="0" fontId="0" fillId="0" borderId="1" xfId="0" applyBorder="1"/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74DB2-A364-41E9-A4F2-F5D3B5461962}">
  <dimension ref="A1:P93"/>
  <sheetViews>
    <sheetView tabSelected="1" workbookViewId="0">
      <pane ySplit="1" topLeftCell="A2" activePane="bottomLeft" state="frozen"/>
      <selection pane="bottomLeft" activeCell="R96" sqref="R96"/>
    </sheetView>
  </sheetViews>
  <sheetFormatPr defaultRowHeight="15" x14ac:dyDescent="0.25"/>
  <cols>
    <col min="1" max="1" width="52.140625" bestFit="1" customWidth="1"/>
    <col min="2" max="2" width="9.5703125" bestFit="1" customWidth="1"/>
    <col min="3" max="5" width="9.28515625" bestFit="1" customWidth="1"/>
    <col min="6" max="6" width="9.5703125" bestFit="1" customWidth="1"/>
    <col min="7" max="13" width="10.5703125" bestFit="1" customWidth="1"/>
    <col min="14" max="16" width="12.28515625" bestFit="1" customWidth="1"/>
  </cols>
  <sheetData>
    <row r="1" spans="1:16" x14ac:dyDescent="0.25">
      <c r="A1" s="1" t="s">
        <v>92</v>
      </c>
      <c r="B1" s="1">
        <v>2006</v>
      </c>
      <c r="C1" s="1">
        <v>2008</v>
      </c>
      <c r="D1" s="1">
        <v>2013</v>
      </c>
      <c r="E1" s="1">
        <v>2014</v>
      </c>
      <c r="F1" s="1">
        <v>2015</v>
      </c>
      <c r="G1" s="1">
        <v>2016</v>
      </c>
      <c r="H1" s="1">
        <v>2017</v>
      </c>
      <c r="I1" s="1">
        <v>2018</v>
      </c>
      <c r="J1" s="1">
        <v>2019</v>
      </c>
      <c r="K1" s="1">
        <v>2020</v>
      </c>
      <c r="L1" s="1">
        <v>2021</v>
      </c>
      <c r="M1" s="1">
        <v>2022</v>
      </c>
      <c r="N1" s="1">
        <v>2023</v>
      </c>
      <c r="O1" s="1">
        <v>2024</v>
      </c>
      <c r="P1" s="1" t="s">
        <v>0</v>
      </c>
    </row>
    <row r="2" spans="1:16" x14ac:dyDescent="0.25">
      <c r="A2" s="2" t="s">
        <v>1</v>
      </c>
      <c r="B2" s="3"/>
      <c r="C2" s="3"/>
      <c r="D2" s="3"/>
      <c r="E2" s="3"/>
      <c r="F2" s="3"/>
      <c r="G2" s="3"/>
      <c r="H2" s="3"/>
      <c r="I2" s="3"/>
      <c r="J2" s="3">
        <v>52.8</v>
      </c>
      <c r="K2" s="3"/>
      <c r="L2" s="3"/>
      <c r="M2" s="3"/>
      <c r="N2" s="3"/>
      <c r="O2" s="3">
        <v>277.95</v>
      </c>
      <c r="P2" s="3">
        <f>SUM(B2:O2)</f>
        <v>330.75</v>
      </c>
    </row>
    <row r="3" spans="1:16" x14ac:dyDescent="0.25">
      <c r="A3" s="2" t="s">
        <v>2</v>
      </c>
      <c r="B3" s="3"/>
      <c r="C3" s="3"/>
      <c r="D3" s="3"/>
      <c r="E3" s="3"/>
      <c r="F3" s="3"/>
      <c r="G3" s="3"/>
      <c r="H3" s="3"/>
      <c r="I3" s="3">
        <v>61.56</v>
      </c>
      <c r="J3" s="3"/>
      <c r="K3" s="3"/>
      <c r="L3" s="3"/>
      <c r="M3" s="3"/>
      <c r="N3" s="3"/>
      <c r="O3" s="3"/>
      <c r="P3" s="3">
        <f t="shared" ref="P3:P62" si="0">SUM(B3:O3)</f>
        <v>61.56</v>
      </c>
    </row>
    <row r="4" spans="1:16" x14ac:dyDescent="0.25">
      <c r="A4" s="2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>
        <v>5132.08</v>
      </c>
      <c r="O4" s="3">
        <v>-1085.44</v>
      </c>
      <c r="P4" s="3">
        <f t="shared" si="0"/>
        <v>4046.64</v>
      </c>
    </row>
    <row r="5" spans="1:16" x14ac:dyDescent="0.25">
      <c r="A5" s="2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>
        <v>318.83</v>
      </c>
      <c r="P5" s="3">
        <f t="shared" si="0"/>
        <v>318.83</v>
      </c>
    </row>
    <row r="6" spans="1:16" x14ac:dyDescent="0.25">
      <c r="A6" s="2" t="s">
        <v>5</v>
      </c>
      <c r="B6" s="3"/>
      <c r="C6" s="3"/>
      <c r="D6" s="3"/>
      <c r="E6" s="3"/>
      <c r="F6" s="3"/>
      <c r="G6" s="3"/>
      <c r="H6" s="3"/>
      <c r="I6" s="3"/>
      <c r="J6" s="3"/>
      <c r="K6" s="3"/>
      <c r="L6" s="3">
        <v>6.29</v>
      </c>
      <c r="M6" s="3">
        <v>14.32</v>
      </c>
      <c r="N6" s="3">
        <v>25.54</v>
      </c>
      <c r="O6" s="3">
        <v>31.16</v>
      </c>
      <c r="P6" s="3">
        <f t="shared" si="0"/>
        <v>77.31</v>
      </c>
    </row>
    <row r="7" spans="1:16" x14ac:dyDescent="0.25">
      <c r="A7" s="2" t="s">
        <v>6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>
        <v>175.93</v>
      </c>
      <c r="P7" s="3">
        <f t="shared" si="0"/>
        <v>175.93</v>
      </c>
    </row>
    <row r="8" spans="1:16" x14ac:dyDescent="0.25">
      <c r="A8" s="2" t="s">
        <v>7</v>
      </c>
      <c r="B8" s="3">
        <v>17.3</v>
      </c>
      <c r="C8" s="3">
        <v>0.04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>
        <f t="shared" si="0"/>
        <v>17.34</v>
      </c>
    </row>
    <row r="9" spans="1:16" x14ac:dyDescent="0.25">
      <c r="A9" s="2" t="s">
        <v>8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>
        <v>40.840000000000003</v>
      </c>
      <c r="O9" s="3">
        <v>269.91000000000003</v>
      </c>
      <c r="P9" s="3">
        <f t="shared" si="0"/>
        <v>310.75</v>
      </c>
    </row>
    <row r="10" spans="1:16" x14ac:dyDescent="0.25">
      <c r="A10" s="2" t="s">
        <v>9</v>
      </c>
      <c r="B10" s="3">
        <v>209.98</v>
      </c>
      <c r="C10" s="3">
        <v>0.75</v>
      </c>
      <c r="D10" s="3">
        <v>-0.01</v>
      </c>
      <c r="E10" s="3">
        <v>-0.01</v>
      </c>
      <c r="F10" s="3">
        <v>32.17</v>
      </c>
      <c r="G10" s="3">
        <v>480.87</v>
      </c>
      <c r="H10" s="3">
        <v>462.73</v>
      </c>
      <c r="I10" s="3">
        <v>661.61</v>
      </c>
      <c r="J10" s="3">
        <v>599.41</v>
      </c>
      <c r="K10" s="3">
        <v>633.14</v>
      </c>
      <c r="L10" s="3">
        <v>975.57</v>
      </c>
      <c r="M10" s="3">
        <v>892.35</v>
      </c>
      <c r="N10" s="3">
        <v>-7310.26</v>
      </c>
      <c r="O10" s="3">
        <v>1435.58</v>
      </c>
      <c r="P10" s="3">
        <f t="shared" si="0"/>
        <v>-926.11999999999989</v>
      </c>
    </row>
    <row r="11" spans="1:16" x14ac:dyDescent="0.25">
      <c r="A11" s="2" t="s">
        <v>10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>
        <v>316.7</v>
      </c>
      <c r="O11" s="3">
        <v>395.3</v>
      </c>
      <c r="P11" s="3">
        <f t="shared" si="0"/>
        <v>712</v>
      </c>
    </row>
    <row r="12" spans="1:16" x14ac:dyDescent="0.25">
      <c r="A12" s="2" t="s">
        <v>11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>
        <v>574.71</v>
      </c>
      <c r="O12" s="3">
        <v>33.17</v>
      </c>
      <c r="P12" s="3">
        <f t="shared" si="0"/>
        <v>607.88</v>
      </c>
    </row>
    <row r="13" spans="1:16" x14ac:dyDescent="0.25">
      <c r="A13" s="2" t="s">
        <v>12</v>
      </c>
      <c r="B13" s="3"/>
      <c r="C13" s="3"/>
      <c r="D13" s="3"/>
      <c r="E13" s="3"/>
      <c r="F13" s="3"/>
      <c r="G13" s="3">
        <v>981.39</v>
      </c>
      <c r="H13" s="3">
        <v>1048.02</v>
      </c>
      <c r="I13" s="3">
        <v>1007.06</v>
      </c>
      <c r="J13" s="3">
        <v>1017.55</v>
      </c>
      <c r="K13" s="3">
        <v>1150.31</v>
      </c>
      <c r="L13" s="3">
        <v>2296.4699999999998</v>
      </c>
      <c r="M13" s="3">
        <v>2879.47</v>
      </c>
      <c r="N13" s="3">
        <v>5324.23</v>
      </c>
      <c r="O13" s="3">
        <v>14931.48</v>
      </c>
      <c r="P13" s="3">
        <f t="shared" si="0"/>
        <v>30635.979999999996</v>
      </c>
    </row>
    <row r="14" spans="1:16" x14ac:dyDescent="0.25">
      <c r="A14" s="2" t="s">
        <v>13</v>
      </c>
      <c r="B14" s="3"/>
      <c r="C14" s="3"/>
      <c r="D14" s="3"/>
      <c r="E14" s="3"/>
      <c r="F14" s="3">
        <v>380.66</v>
      </c>
      <c r="G14" s="3">
        <v>1561.55</v>
      </c>
      <c r="H14" s="3">
        <v>1690.11</v>
      </c>
      <c r="I14" s="3">
        <v>1841.26</v>
      </c>
      <c r="J14" s="3">
        <v>1956.42</v>
      </c>
      <c r="K14" s="3">
        <v>2093.23</v>
      </c>
      <c r="L14" s="3">
        <v>3363.1</v>
      </c>
      <c r="M14" s="3">
        <v>4251.6000000000004</v>
      </c>
      <c r="N14" s="3">
        <v>2913.04</v>
      </c>
      <c r="O14" s="3">
        <v>8967.84</v>
      </c>
      <c r="P14" s="3">
        <f t="shared" si="0"/>
        <v>29018.81</v>
      </c>
    </row>
    <row r="15" spans="1:16" x14ac:dyDescent="0.25">
      <c r="A15" s="2" t="s">
        <v>14</v>
      </c>
      <c r="B15" s="3"/>
      <c r="C15" s="3"/>
      <c r="D15" s="3"/>
      <c r="E15" s="3"/>
      <c r="F15" s="3"/>
      <c r="G15" s="3">
        <v>364.39</v>
      </c>
      <c r="H15" s="3">
        <v>379.49</v>
      </c>
      <c r="I15" s="3">
        <v>405.04</v>
      </c>
      <c r="J15" s="3">
        <v>446.62</v>
      </c>
      <c r="K15" s="3">
        <v>497.34</v>
      </c>
      <c r="L15" s="3">
        <v>545.79</v>
      </c>
      <c r="M15" s="3">
        <v>1541.87</v>
      </c>
      <c r="N15" s="3">
        <v>-810.82</v>
      </c>
      <c r="O15" s="3">
        <v>-1138.8699999999999</v>
      </c>
      <c r="P15" s="3">
        <f t="shared" si="0"/>
        <v>2230.85</v>
      </c>
    </row>
    <row r="16" spans="1:16" x14ac:dyDescent="0.25">
      <c r="A16" s="2" t="s">
        <v>15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>
        <v>0.91</v>
      </c>
      <c r="O16" s="3">
        <v>235.95</v>
      </c>
      <c r="P16" s="3">
        <f t="shared" si="0"/>
        <v>236.85999999999999</v>
      </c>
    </row>
    <row r="17" spans="1:16" x14ac:dyDescent="0.25">
      <c r="A17" s="2" t="s">
        <v>16</v>
      </c>
      <c r="B17" s="3"/>
      <c r="C17" s="3"/>
      <c r="D17" s="3"/>
      <c r="E17" s="3"/>
      <c r="F17" s="3"/>
      <c r="G17" s="3"/>
      <c r="H17" s="3"/>
      <c r="I17" s="3"/>
      <c r="J17" s="3"/>
      <c r="K17" s="3">
        <v>763.76</v>
      </c>
      <c r="L17" s="3">
        <v>824.33</v>
      </c>
      <c r="M17" s="3">
        <v>1873.87</v>
      </c>
      <c r="N17" s="3">
        <v>2871.51</v>
      </c>
      <c r="O17" s="3">
        <v>17561.34</v>
      </c>
      <c r="P17" s="3">
        <f t="shared" si="0"/>
        <v>23894.81</v>
      </c>
    </row>
    <row r="18" spans="1:16" x14ac:dyDescent="0.25">
      <c r="A18" s="2" t="s">
        <v>17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>
        <v>2131.83</v>
      </c>
      <c r="O18" s="3">
        <v>522.04999999999995</v>
      </c>
      <c r="P18" s="3">
        <f t="shared" si="0"/>
        <v>2653.88</v>
      </c>
    </row>
    <row r="19" spans="1:16" x14ac:dyDescent="0.25">
      <c r="A19" s="2" t="s">
        <v>18</v>
      </c>
      <c r="B19" s="3"/>
      <c r="C19" s="3"/>
      <c r="D19" s="3"/>
      <c r="E19" s="3"/>
      <c r="F19" s="3"/>
      <c r="G19" s="3"/>
      <c r="H19" s="3"/>
      <c r="I19" s="3"/>
      <c r="J19" s="3">
        <v>493.93</v>
      </c>
      <c r="K19" s="3">
        <v>517.34</v>
      </c>
      <c r="L19" s="3">
        <v>524.37</v>
      </c>
      <c r="M19" s="3">
        <v>-598.52</v>
      </c>
      <c r="N19" s="3">
        <v>-126981.97</v>
      </c>
      <c r="O19" s="3">
        <v>-113386.92</v>
      </c>
      <c r="P19" s="3">
        <f t="shared" si="0"/>
        <v>-239431.77000000002</v>
      </c>
    </row>
    <row r="20" spans="1:16" x14ac:dyDescent="0.25">
      <c r="A20" s="2" t="s">
        <v>19</v>
      </c>
      <c r="B20" s="3"/>
      <c r="C20" s="3"/>
      <c r="D20" s="3"/>
      <c r="E20" s="3"/>
      <c r="F20" s="3"/>
      <c r="G20" s="3">
        <v>1595.33</v>
      </c>
      <c r="H20" s="3">
        <v>1267.01</v>
      </c>
      <c r="I20" s="3">
        <v>1190.67</v>
      </c>
      <c r="J20" s="3">
        <v>1289.19</v>
      </c>
      <c r="K20" s="3">
        <v>1202.2</v>
      </c>
      <c r="L20" s="3">
        <v>1148.04</v>
      </c>
      <c r="M20" s="3">
        <v>1477.16</v>
      </c>
      <c r="N20" s="3">
        <v>1862.57</v>
      </c>
      <c r="O20" s="3">
        <v>2535.87</v>
      </c>
      <c r="P20" s="3">
        <f t="shared" si="0"/>
        <v>13568.04</v>
      </c>
    </row>
    <row r="21" spans="1:16" x14ac:dyDescent="0.25">
      <c r="A21" s="2" t="s">
        <v>20</v>
      </c>
      <c r="B21" s="3"/>
      <c r="C21" s="3"/>
      <c r="D21" s="3"/>
      <c r="E21" s="3"/>
      <c r="F21" s="3"/>
      <c r="G21" s="3"/>
      <c r="H21" s="3"/>
      <c r="I21" s="3">
        <v>699.06</v>
      </c>
      <c r="J21" s="3">
        <v>579.04999999999995</v>
      </c>
      <c r="K21" s="3"/>
      <c r="L21" s="3"/>
      <c r="M21" s="3"/>
      <c r="N21" s="3">
        <v>1.04</v>
      </c>
      <c r="O21" s="3">
        <v>2145.9</v>
      </c>
      <c r="P21" s="3">
        <f t="shared" si="0"/>
        <v>3425.05</v>
      </c>
    </row>
    <row r="22" spans="1:16" x14ac:dyDescent="0.25">
      <c r="A22" s="2" t="s">
        <v>21</v>
      </c>
      <c r="B22" s="3"/>
      <c r="C22" s="3"/>
      <c r="D22" s="3"/>
      <c r="E22" s="3"/>
      <c r="F22" s="3"/>
      <c r="G22" s="3"/>
      <c r="H22" s="3"/>
      <c r="I22" s="3">
        <v>62.49</v>
      </c>
      <c r="J22" s="3"/>
      <c r="K22" s="3">
        <v>-227.86</v>
      </c>
      <c r="L22" s="3">
        <v>558.28</v>
      </c>
      <c r="M22" s="3">
        <v>766.38</v>
      </c>
      <c r="N22" s="3">
        <v>3392.02</v>
      </c>
      <c r="O22" s="3">
        <v>14085.53</v>
      </c>
      <c r="P22" s="3">
        <f t="shared" si="0"/>
        <v>18636.84</v>
      </c>
    </row>
    <row r="23" spans="1:16" x14ac:dyDescent="0.25">
      <c r="A23" s="2" t="s">
        <v>22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>
        <v>-130.85</v>
      </c>
      <c r="N23" s="3">
        <v>-132.1</v>
      </c>
      <c r="O23" s="3">
        <v>-563.73</v>
      </c>
      <c r="P23" s="3">
        <f t="shared" si="0"/>
        <v>-826.68000000000006</v>
      </c>
    </row>
    <row r="24" spans="1:16" x14ac:dyDescent="0.25">
      <c r="A24" s="2" t="s">
        <v>23</v>
      </c>
      <c r="B24" s="3">
        <v>1449.78</v>
      </c>
      <c r="C24" s="3">
        <v>24.61</v>
      </c>
      <c r="D24" s="3"/>
      <c r="E24" s="3"/>
      <c r="F24" s="3">
        <v>230.4</v>
      </c>
      <c r="G24" s="3">
        <v>3364.82</v>
      </c>
      <c r="H24" s="3">
        <v>3357.77</v>
      </c>
      <c r="I24" s="3">
        <v>4332.72</v>
      </c>
      <c r="J24" s="3">
        <v>4411.5600000000004</v>
      </c>
      <c r="K24" s="3">
        <v>4659.49</v>
      </c>
      <c r="L24" s="3">
        <v>7505.37</v>
      </c>
      <c r="M24" s="3">
        <v>5181.45</v>
      </c>
      <c r="N24" s="3">
        <v>3521.43</v>
      </c>
      <c r="O24" s="3">
        <v>-22252.1</v>
      </c>
      <c r="P24" s="3">
        <f t="shared" si="0"/>
        <v>15787.300000000003</v>
      </c>
    </row>
    <row r="25" spans="1:16" x14ac:dyDescent="0.25">
      <c r="A25" s="2" t="s">
        <v>24</v>
      </c>
      <c r="B25" s="3"/>
      <c r="C25" s="3"/>
      <c r="D25" s="3"/>
      <c r="E25" s="3"/>
      <c r="F25" s="3"/>
      <c r="G25" s="3"/>
      <c r="H25" s="3">
        <v>3.81</v>
      </c>
      <c r="I25" s="3"/>
      <c r="J25" s="3"/>
      <c r="K25" s="3"/>
      <c r="L25" s="3"/>
      <c r="M25" s="3"/>
      <c r="N25" s="3">
        <v>4714.63</v>
      </c>
      <c r="O25" s="3">
        <v>4430.59</v>
      </c>
      <c r="P25" s="3">
        <f t="shared" si="0"/>
        <v>9149.0300000000007</v>
      </c>
    </row>
    <row r="26" spans="1:16" x14ac:dyDescent="0.25">
      <c r="A26" s="2" t="s">
        <v>25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>
        <v>5.59</v>
      </c>
      <c r="O26" s="3"/>
      <c r="P26" s="3">
        <f t="shared" si="0"/>
        <v>5.59</v>
      </c>
    </row>
    <row r="27" spans="1:16" x14ac:dyDescent="0.25">
      <c r="A27" s="2" t="s">
        <v>26</v>
      </c>
      <c r="B27" s="3"/>
      <c r="C27" s="3"/>
      <c r="D27" s="3"/>
      <c r="E27" s="3"/>
      <c r="F27" s="3"/>
      <c r="G27" s="3"/>
      <c r="H27" s="3"/>
      <c r="I27" s="3">
        <v>-125.18</v>
      </c>
      <c r="J27" s="3">
        <v>-107.08</v>
      </c>
      <c r="K27" s="3"/>
      <c r="L27" s="3"/>
      <c r="M27" s="3"/>
      <c r="N27" s="3"/>
      <c r="O27" s="3">
        <v>67.319999999999993</v>
      </c>
      <c r="P27" s="3">
        <f t="shared" si="0"/>
        <v>-164.94</v>
      </c>
    </row>
    <row r="28" spans="1:16" x14ac:dyDescent="0.25">
      <c r="A28" s="2" t="s">
        <v>27</v>
      </c>
      <c r="B28" s="3">
        <v>13.04</v>
      </c>
      <c r="C28" s="3">
        <v>0.05</v>
      </c>
      <c r="D28" s="3"/>
      <c r="E28" s="3">
        <v>0.01</v>
      </c>
      <c r="F28" s="3">
        <v>1.55</v>
      </c>
      <c r="G28" s="3">
        <v>22.54</v>
      </c>
      <c r="H28" s="3">
        <v>22.48</v>
      </c>
      <c r="I28" s="3">
        <v>33.06</v>
      </c>
      <c r="J28" s="3">
        <v>29.52</v>
      </c>
      <c r="K28" s="3">
        <v>31.18</v>
      </c>
      <c r="L28" s="3">
        <v>50.08</v>
      </c>
      <c r="M28" s="3">
        <v>57.6</v>
      </c>
      <c r="N28" s="3">
        <v>-428.86</v>
      </c>
      <c r="O28" s="3">
        <v>83.8</v>
      </c>
      <c r="P28" s="3">
        <f t="shared" si="0"/>
        <v>-83.95</v>
      </c>
    </row>
    <row r="29" spans="1:16" x14ac:dyDescent="0.25">
      <c r="A29" s="2" t="s">
        <v>28</v>
      </c>
      <c r="B29" s="3">
        <v>1009.44</v>
      </c>
      <c r="C29" s="3">
        <v>3.66</v>
      </c>
      <c r="D29" s="3"/>
      <c r="E29" s="3"/>
      <c r="F29" s="3"/>
      <c r="G29" s="3"/>
      <c r="H29" s="3"/>
      <c r="I29" s="3">
        <v>1058.1600000000001</v>
      </c>
      <c r="J29" s="3">
        <v>1472.92</v>
      </c>
      <c r="K29" s="3">
        <v>399.9</v>
      </c>
      <c r="L29" s="3">
        <v>477.9</v>
      </c>
      <c r="M29" s="3">
        <v>6410.5</v>
      </c>
      <c r="N29" s="3">
        <v>-9326.69</v>
      </c>
      <c r="O29" s="3">
        <v>51734.31</v>
      </c>
      <c r="P29" s="3">
        <f t="shared" si="0"/>
        <v>53240.1</v>
      </c>
    </row>
    <row r="30" spans="1:16" x14ac:dyDescent="0.25">
      <c r="A30" s="2" t="s">
        <v>29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>
        <v>-3591.66</v>
      </c>
      <c r="P30" s="3">
        <f t="shared" si="0"/>
        <v>-3591.66</v>
      </c>
    </row>
    <row r="31" spans="1:16" x14ac:dyDescent="0.25">
      <c r="A31" s="2" t="s">
        <v>30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>
        <v>-56.73</v>
      </c>
      <c r="P31" s="3">
        <f t="shared" si="0"/>
        <v>-56.73</v>
      </c>
    </row>
    <row r="32" spans="1:16" x14ac:dyDescent="0.25">
      <c r="A32" s="2" t="s">
        <v>31</v>
      </c>
      <c r="B32" s="3">
        <v>1.75</v>
      </c>
      <c r="C32" s="3">
        <v>0.01</v>
      </c>
      <c r="D32" s="3">
        <v>-0.01</v>
      </c>
      <c r="E32" s="3"/>
      <c r="F32" s="3">
        <v>0.65</v>
      </c>
      <c r="G32" s="3">
        <v>8.85</v>
      </c>
      <c r="H32" s="3">
        <v>8.08</v>
      </c>
      <c r="I32" s="3">
        <v>11.24</v>
      </c>
      <c r="J32" s="3"/>
      <c r="K32" s="3"/>
      <c r="L32" s="3"/>
      <c r="M32" s="3"/>
      <c r="N32" s="3"/>
      <c r="O32" s="3"/>
      <c r="P32" s="3">
        <f t="shared" si="0"/>
        <v>30.57</v>
      </c>
    </row>
    <row r="33" spans="1:16" x14ac:dyDescent="0.25">
      <c r="A33" s="2" t="s">
        <v>32</v>
      </c>
      <c r="B33" s="3">
        <v>26.37</v>
      </c>
      <c r="C33" s="3">
        <v>0.09</v>
      </c>
      <c r="D33" s="3"/>
      <c r="E33" s="3"/>
      <c r="F33" s="3">
        <v>3.97</v>
      </c>
      <c r="G33" s="3">
        <v>52.88</v>
      </c>
      <c r="H33" s="3">
        <v>48.89</v>
      </c>
      <c r="I33" s="3">
        <v>67.83</v>
      </c>
      <c r="J33" s="3">
        <v>36.520000000000003</v>
      </c>
      <c r="K33" s="3"/>
      <c r="L33" s="3"/>
      <c r="M33" s="3"/>
      <c r="N33" s="3"/>
      <c r="O33" s="3"/>
      <c r="P33" s="3">
        <f t="shared" si="0"/>
        <v>236.54999999999998</v>
      </c>
    </row>
    <row r="34" spans="1:16" x14ac:dyDescent="0.25">
      <c r="A34" s="2" t="s">
        <v>33</v>
      </c>
      <c r="B34" s="3">
        <v>2.57</v>
      </c>
      <c r="C34" s="3">
        <v>0.01</v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>
        <f t="shared" si="0"/>
        <v>2.5799999999999996</v>
      </c>
    </row>
    <row r="35" spans="1:16" x14ac:dyDescent="0.25">
      <c r="A35" s="2" t="s">
        <v>34</v>
      </c>
      <c r="B35" s="3"/>
      <c r="C35" s="3"/>
      <c r="D35" s="3"/>
      <c r="E35" s="3"/>
      <c r="F35" s="3">
        <v>1.22</v>
      </c>
      <c r="G35" s="3">
        <v>16.260000000000002</v>
      </c>
      <c r="H35" s="3">
        <v>14.8</v>
      </c>
      <c r="I35" s="3">
        <v>20.6</v>
      </c>
      <c r="J35" s="3">
        <v>17.54</v>
      </c>
      <c r="K35" s="3">
        <v>16.95</v>
      </c>
      <c r="L35" s="3">
        <v>27.03</v>
      </c>
      <c r="M35" s="3">
        <v>15.72</v>
      </c>
      <c r="N35" s="3">
        <v>43.3</v>
      </c>
      <c r="O35" s="3">
        <v>-14.89</v>
      </c>
      <c r="P35" s="3">
        <f t="shared" si="0"/>
        <v>158.53000000000003</v>
      </c>
    </row>
    <row r="36" spans="1:16" x14ac:dyDescent="0.25">
      <c r="A36" s="2" t="s">
        <v>35</v>
      </c>
      <c r="B36" s="3">
        <v>9.1199999999999992</v>
      </c>
      <c r="C36" s="3">
        <v>0.04</v>
      </c>
      <c r="D36" s="3">
        <v>0.01</v>
      </c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>
        <f t="shared" si="0"/>
        <v>9.1699999999999982</v>
      </c>
    </row>
    <row r="37" spans="1:16" x14ac:dyDescent="0.25">
      <c r="A37" s="2" t="s">
        <v>36</v>
      </c>
      <c r="B37" s="3"/>
      <c r="C37" s="3"/>
      <c r="D37" s="3"/>
      <c r="E37" s="3"/>
      <c r="F37" s="3">
        <v>0.4</v>
      </c>
      <c r="G37" s="3">
        <v>15.44</v>
      </c>
      <c r="H37" s="3">
        <v>13.04</v>
      </c>
      <c r="I37" s="3">
        <v>19.14</v>
      </c>
      <c r="J37" s="3">
        <v>16.5</v>
      </c>
      <c r="K37" s="3">
        <v>13.16</v>
      </c>
      <c r="L37" s="3">
        <v>25.25</v>
      </c>
      <c r="M37" s="3">
        <v>16.649999999999999</v>
      </c>
      <c r="N37" s="3">
        <v>80.36</v>
      </c>
      <c r="O37" s="3">
        <v>-27.79</v>
      </c>
      <c r="P37" s="3">
        <f t="shared" si="0"/>
        <v>172.15</v>
      </c>
    </row>
    <row r="38" spans="1:16" x14ac:dyDescent="0.25">
      <c r="A38" s="2" t="s">
        <v>37</v>
      </c>
      <c r="B38" s="3"/>
      <c r="C38" s="3"/>
      <c r="D38" s="3"/>
      <c r="E38" s="3"/>
      <c r="F38" s="3"/>
      <c r="G38" s="3">
        <v>244.01</v>
      </c>
      <c r="H38" s="3">
        <v>260.58</v>
      </c>
      <c r="I38" s="3">
        <v>250.4</v>
      </c>
      <c r="J38" s="3">
        <v>253.01</v>
      </c>
      <c r="K38" s="3">
        <v>275.75</v>
      </c>
      <c r="L38" s="3">
        <v>669.57</v>
      </c>
      <c r="M38" s="3">
        <v>880.32</v>
      </c>
      <c r="N38" s="3">
        <v>1679.15</v>
      </c>
      <c r="O38" s="3">
        <v>7017.97</v>
      </c>
      <c r="P38" s="3">
        <f t="shared" si="0"/>
        <v>11530.760000000002</v>
      </c>
    </row>
    <row r="39" spans="1:16" x14ac:dyDescent="0.25">
      <c r="A39" s="2" t="s">
        <v>38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>
        <v>-300.14999999999998</v>
      </c>
      <c r="N39" s="3"/>
      <c r="O39" s="3">
        <v>-256.51</v>
      </c>
      <c r="P39" s="3">
        <f t="shared" si="0"/>
        <v>-556.66</v>
      </c>
    </row>
    <row r="40" spans="1:16" x14ac:dyDescent="0.25">
      <c r="A40" s="2" t="s">
        <v>39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>
        <v>-4071.33</v>
      </c>
      <c r="N40" s="3"/>
      <c r="O40" s="3">
        <v>-4753.6899999999996</v>
      </c>
      <c r="P40" s="3">
        <f t="shared" si="0"/>
        <v>-8825.02</v>
      </c>
    </row>
    <row r="41" spans="1:16" x14ac:dyDescent="0.25">
      <c r="A41" s="2" t="s">
        <v>40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>
        <v>-1037.8800000000001</v>
      </c>
      <c r="P41" s="3">
        <f t="shared" si="0"/>
        <v>-1037.8800000000001</v>
      </c>
    </row>
    <row r="42" spans="1:16" x14ac:dyDescent="0.25">
      <c r="A42" s="2" t="s">
        <v>41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>
        <v>-6.97</v>
      </c>
      <c r="P42" s="3">
        <f t="shared" si="0"/>
        <v>-6.97</v>
      </c>
    </row>
    <row r="43" spans="1:16" x14ac:dyDescent="0.25">
      <c r="A43" s="2" t="s">
        <v>42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>
        <v>-133.44</v>
      </c>
      <c r="O43" s="3">
        <v>-553.35</v>
      </c>
      <c r="P43" s="3">
        <f t="shared" si="0"/>
        <v>-686.79</v>
      </c>
    </row>
    <row r="44" spans="1:16" x14ac:dyDescent="0.25">
      <c r="A44" s="2" t="s">
        <v>43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>
        <v>69.72</v>
      </c>
      <c r="N44" s="3">
        <v>-303.69</v>
      </c>
      <c r="O44" s="3">
        <v>330.16</v>
      </c>
      <c r="P44" s="3">
        <f t="shared" si="0"/>
        <v>96.190000000000026</v>
      </c>
    </row>
    <row r="45" spans="1:16" x14ac:dyDescent="0.25">
      <c r="A45" s="2" t="s">
        <v>44</v>
      </c>
      <c r="B45" s="3"/>
      <c r="C45" s="3">
        <v>14.19</v>
      </c>
      <c r="D45" s="3"/>
      <c r="E45" s="3"/>
      <c r="F45" s="3"/>
      <c r="G45" s="3"/>
      <c r="H45" s="3"/>
      <c r="I45" s="3"/>
      <c r="J45" s="3"/>
      <c r="K45" s="3"/>
      <c r="L45" s="3">
        <v>13.55</v>
      </c>
      <c r="M45" s="3">
        <v>36.020000000000003</v>
      </c>
      <c r="N45" s="3">
        <v>6.4</v>
      </c>
      <c r="O45" s="3">
        <v>789.74</v>
      </c>
      <c r="P45" s="3">
        <f t="shared" si="0"/>
        <v>859.9</v>
      </c>
    </row>
    <row r="46" spans="1:16" x14ac:dyDescent="0.25">
      <c r="A46" s="2" t="s">
        <v>45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>
        <v>49.65</v>
      </c>
      <c r="N46" s="3">
        <v>0.01</v>
      </c>
      <c r="O46" s="3">
        <v>-260.68</v>
      </c>
      <c r="P46" s="3">
        <f t="shared" si="0"/>
        <v>-211.02</v>
      </c>
    </row>
    <row r="47" spans="1:16" x14ac:dyDescent="0.25">
      <c r="A47" s="2" t="s">
        <v>46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>
        <v>1444.9</v>
      </c>
      <c r="M47" s="3">
        <v>1280.81</v>
      </c>
      <c r="N47" s="3">
        <v>1116.72</v>
      </c>
      <c r="O47" s="3">
        <v>5647</v>
      </c>
      <c r="P47" s="3">
        <f t="shared" si="0"/>
        <v>9489.43</v>
      </c>
    </row>
    <row r="48" spans="1:16" x14ac:dyDescent="0.25">
      <c r="A48" s="2" t="s">
        <v>47</v>
      </c>
      <c r="B48" s="3">
        <v>191.37</v>
      </c>
      <c r="C48" s="3">
        <v>0.62</v>
      </c>
      <c r="D48" s="3"/>
      <c r="E48" s="3"/>
      <c r="F48" s="3"/>
      <c r="G48" s="3"/>
      <c r="H48" s="3"/>
      <c r="I48" s="3">
        <v>96.87</v>
      </c>
      <c r="J48" s="3">
        <v>99.26</v>
      </c>
      <c r="K48" s="3">
        <v>51.18</v>
      </c>
      <c r="L48" s="3">
        <v>59.23</v>
      </c>
      <c r="M48" s="3">
        <v>439.27</v>
      </c>
      <c r="N48" s="3">
        <v>-13130.96</v>
      </c>
      <c r="O48" s="3">
        <v>-5337.55</v>
      </c>
      <c r="P48" s="3">
        <f t="shared" si="0"/>
        <v>-17530.71</v>
      </c>
    </row>
    <row r="49" spans="1:16" x14ac:dyDescent="0.25">
      <c r="A49" s="2" t="s">
        <v>48</v>
      </c>
      <c r="B49" s="3"/>
      <c r="C49" s="3"/>
      <c r="D49" s="3"/>
      <c r="E49" s="3"/>
      <c r="F49" s="3"/>
      <c r="G49" s="3"/>
      <c r="H49" s="3"/>
      <c r="I49" s="3">
        <v>4.33</v>
      </c>
      <c r="J49" s="3">
        <v>4</v>
      </c>
      <c r="K49" s="3">
        <v>1.82</v>
      </c>
      <c r="L49" s="3">
        <v>2.06</v>
      </c>
      <c r="M49" s="3">
        <v>13.15</v>
      </c>
      <c r="N49" s="3"/>
      <c r="O49" s="3"/>
      <c r="P49" s="3">
        <f t="shared" si="0"/>
        <v>25.36</v>
      </c>
    </row>
    <row r="50" spans="1:16" x14ac:dyDescent="0.25">
      <c r="A50" s="2" t="s">
        <v>49</v>
      </c>
      <c r="B50" s="3"/>
      <c r="C50" s="3"/>
      <c r="D50" s="3"/>
      <c r="E50" s="3"/>
      <c r="F50" s="3"/>
      <c r="G50" s="3"/>
      <c r="H50" s="3"/>
      <c r="I50" s="3">
        <v>2.93</v>
      </c>
      <c r="J50" s="3">
        <v>2.86</v>
      </c>
      <c r="K50" s="3">
        <v>1.37</v>
      </c>
      <c r="L50" s="3">
        <v>1.54</v>
      </c>
      <c r="M50" s="3">
        <v>10.050000000000001</v>
      </c>
      <c r="N50" s="3">
        <v>-258.23</v>
      </c>
      <c r="O50" s="3">
        <v>-93.56</v>
      </c>
      <c r="P50" s="3">
        <f t="shared" si="0"/>
        <v>-333.04</v>
      </c>
    </row>
    <row r="51" spans="1:16" x14ac:dyDescent="0.25">
      <c r="A51" s="2" t="s">
        <v>50</v>
      </c>
      <c r="B51" s="3">
        <v>9.0500000000000007</v>
      </c>
      <c r="C51" s="3">
        <v>0.04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>
        <f t="shared" si="0"/>
        <v>9.09</v>
      </c>
    </row>
    <row r="52" spans="1:16" x14ac:dyDescent="0.25">
      <c r="A52" s="2" t="s">
        <v>51</v>
      </c>
      <c r="B52" s="3">
        <v>2.4300000000000002</v>
      </c>
      <c r="C52" s="3">
        <v>0.02</v>
      </c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>
        <f t="shared" si="0"/>
        <v>2.4500000000000002</v>
      </c>
    </row>
    <row r="53" spans="1:16" x14ac:dyDescent="0.25">
      <c r="A53" s="2" t="s">
        <v>52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>
        <v>116.34</v>
      </c>
      <c r="P53" s="3">
        <f t="shared" si="0"/>
        <v>116.34</v>
      </c>
    </row>
    <row r="54" spans="1:16" x14ac:dyDescent="0.25">
      <c r="A54" s="2" t="s">
        <v>53</v>
      </c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>
        <v>124.47</v>
      </c>
      <c r="P54" s="3">
        <f t="shared" si="0"/>
        <v>124.47</v>
      </c>
    </row>
    <row r="55" spans="1:16" x14ac:dyDescent="0.25">
      <c r="A55" s="2" t="s">
        <v>54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>
        <v>-160.36000000000001</v>
      </c>
      <c r="P55" s="3">
        <f t="shared" si="0"/>
        <v>-160.36000000000001</v>
      </c>
    </row>
    <row r="56" spans="1:16" x14ac:dyDescent="0.25">
      <c r="A56" s="2" t="s">
        <v>55</v>
      </c>
      <c r="B56" s="3"/>
      <c r="C56" s="3"/>
      <c r="D56" s="3"/>
      <c r="E56" s="3"/>
      <c r="F56" s="3"/>
      <c r="G56" s="3"/>
      <c r="H56" s="3"/>
      <c r="I56" s="3"/>
      <c r="J56" s="3"/>
      <c r="K56" s="3">
        <v>0.47</v>
      </c>
      <c r="L56" s="3">
        <v>-66.77</v>
      </c>
      <c r="M56" s="3"/>
      <c r="N56" s="3">
        <v>-73.53</v>
      </c>
      <c r="O56" s="3">
        <v>-72.83</v>
      </c>
      <c r="P56" s="3">
        <f t="shared" si="0"/>
        <v>-212.65999999999997</v>
      </c>
    </row>
    <row r="57" spans="1:16" x14ac:dyDescent="0.25">
      <c r="A57" s="2" t="s">
        <v>56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>
        <v>301.2</v>
      </c>
      <c r="O57" s="3">
        <v>258</v>
      </c>
      <c r="P57" s="3">
        <f t="shared" si="0"/>
        <v>559.20000000000005</v>
      </c>
    </row>
    <row r="58" spans="1:16" x14ac:dyDescent="0.25">
      <c r="A58" s="2" t="s">
        <v>57</v>
      </c>
      <c r="B58" s="3">
        <v>4.21</v>
      </c>
      <c r="C58" s="3">
        <v>0.01</v>
      </c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>
        <f t="shared" si="0"/>
        <v>4.22</v>
      </c>
    </row>
    <row r="59" spans="1:16" x14ac:dyDescent="0.25">
      <c r="A59" s="2" t="s">
        <v>58</v>
      </c>
      <c r="B59" s="3">
        <v>4</v>
      </c>
      <c r="C59" s="3">
        <v>0.02</v>
      </c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>
        <f t="shared" si="0"/>
        <v>4.0199999999999996</v>
      </c>
    </row>
    <row r="60" spans="1:16" x14ac:dyDescent="0.25">
      <c r="A60" s="2" t="s">
        <v>59</v>
      </c>
      <c r="B60" s="3">
        <v>328.56</v>
      </c>
      <c r="C60" s="3">
        <v>1.24</v>
      </c>
      <c r="D60" s="3"/>
      <c r="E60" s="3"/>
      <c r="F60" s="3">
        <v>50.24</v>
      </c>
      <c r="G60" s="3">
        <v>632.85</v>
      </c>
      <c r="H60" s="3">
        <v>548.24</v>
      </c>
      <c r="I60" s="3">
        <v>750.24</v>
      </c>
      <c r="J60" s="3">
        <v>669.93</v>
      </c>
      <c r="K60" s="3">
        <v>707.58</v>
      </c>
      <c r="L60" s="3">
        <v>1136.5</v>
      </c>
      <c r="M60" s="3">
        <v>1306.18</v>
      </c>
      <c r="N60" s="3">
        <v>-10070.299999999999</v>
      </c>
      <c r="O60" s="3">
        <v>1919.04</v>
      </c>
      <c r="P60" s="3">
        <f t="shared" si="0"/>
        <v>-2019.6999999999998</v>
      </c>
    </row>
    <row r="61" spans="1:16" x14ac:dyDescent="0.25">
      <c r="A61" s="2" t="s">
        <v>60</v>
      </c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>
        <v>-50.74</v>
      </c>
      <c r="P61" s="3">
        <f t="shared" si="0"/>
        <v>-50.74</v>
      </c>
    </row>
    <row r="62" spans="1:16" x14ac:dyDescent="0.25">
      <c r="A62" s="2" t="s">
        <v>61</v>
      </c>
      <c r="B62" s="3">
        <v>54.21</v>
      </c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>
        <f t="shared" si="0"/>
        <v>54.21</v>
      </c>
    </row>
    <row r="63" spans="1:16" x14ac:dyDescent="0.25">
      <c r="A63" s="2" t="s">
        <v>62</v>
      </c>
      <c r="B63" s="3">
        <v>888.5</v>
      </c>
      <c r="C63" s="3">
        <v>2.92</v>
      </c>
      <c r="D63" s="3">
        <v>0.01</v>
      </c>
      <c r="E63" s="3">
        <v>-0.01</v>
      </c>
      <c r="F63" s="3">
        <v>120.36</v>
      </c>
      <c r="G63" s="3">
        <v>1458</v>
      </c>
      <c r="H63" s="3">
        <v>1477.5</v>
      </c>
      <c r="I63" s="3">
        <v>2350.46</v>
      </c>
      <c r="J63" s="3">
        <v>2629.31</v>
      </c>
      <c r="K63" s="3">
        <v>2684.34</v>
      </c>
      <c r="L63" s="3">
        <v>4457.07</v>
      </c>
      <c r="M63" s="3">
        <v>3624.63</v>
      </c>
      <c r="N63" s="3">
        <v>-58151.26</v>
      </c>
      <c r="O63" s="3">
        <v>50688.66</v>
      </c>
      <c r="P63" s="3">
        <f t="shared" ref="P63:P92" si="1">SUM(B63:O63)</f>
        <v>12230.490000000005</v>
      </c>
    </row>
    <row r="64" spans="1:16" x14ac:dyDescent="0.25">
      <c r="A64" s="2" t="s">
        <v>63</v>
      </c>
      <c r="B64" s="3">
        <v>1723.83</v>
      </c>
      <c r="C64" s="3">
        <v>6.08</v>
      </c>
      <c r="D64" s="3">
        <v>-0.01</v>
      </c>
      <c r="E64" s="3"/>
      <c r="F64" s="3">
        <v>241.6</v>
      </c>
      <c r="G64" s="3">
        <v>2668.51</v>
      </c>
      <c r="H64" s="3">
        <v>2526.19</v>
      </c>
      <c r="I64" s="3">
        <v>3788.67</v>
      </c>
      <c r="J64" s="3">
        <v>3170.05</v>
      </c>
      <c r="K64" s="3">
        <v>3109.12</v>
      </c>
      <c r="L64" s="3">
        <v>4812.5</v>
      </c>
      <c r="M64" s="3">
        <v>3223.72</v>
      </c>
      <c r="N64" s="3">
        <v>-22135.31</v>
      </c>
      <c r="O64" s="3">
        <v>39505.07</v>
      </c>
      <c r="P64" s="3">
        <f t="shared" si="1"/>
        <v>42640.020000000004</v>
      </c>
    </row>
    <row r="65" spans="1:16" x14ac:dyDescent="0.25">
      <c r="A65" s="2" t="s">
        <v>64</v>
      </c>
      <c r="B65" s="3">
        <v>33.880000000000003</v>
      </c>
      <c r="C65" s="3">
        <v>0.12</v>
      </c>
      <c r="D65" s="3"/>
      <c r="E65" s="3">
        <v>0.01</v>
      </c>
      <c r="F65" s="3">
        <v>2.44</v>
      </c>
      <c r="G65" s="3">
        <v>33.15</v>
      </c>
      <c r="H65" s="3">
        <v>30.95</v>
      </c>
      <c r="I65" s="3">
        <v>42.53</v>
      </c>
      <c r="J65" s="3">
        <v>36.64</v>
      </c>
      <c r="K65" s="3">
        <v>37.03</v>
      </c>
      <c r="L65" s="3">
        <v>57.08</v>
      </c>
      <c r="M65" s="3">
        <v>36.78</v>
      </c>
      <c r="N65" s="3">
        <v>109.64</v>
      </c>
      <c r="O65" s="3">
        <v>-79.98</v>
      </c>
      <c r="P65" s="3">
        <f t="shared" si="1"/>
        <v>340.27</v>
      </c>
    </row>
    <row r="66" spans="1:16" x14ac:dyDescent="0.25">
      <c r="A66" s="2" t="s">
        <v>65</v>
      </c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>
        <v>28.2</v>
      </c>
      <c r="O66" s="3"/>
      <c r="P66" s="3">
        <f t="shared" si="1"/>
        <v>28.2</v>
      </c>
    </row>
    <row r="67" spans="1:16" x14ac:dyDescent="0.25">
      <c r="A67" s="2" t="s">
        <v>66</v>
      </c>
      <c r="B67" s="3">
        <v>96.2</v>
      </c>
      <c r="C67" s="3">
        <v>0.31</v>
      </c>
      <c r="D67" s="3">
        <v>0.01</v>
      </c>
      <c r="E67" s="3"/>
      <c r="F67" s="3">
        <v>7.03</v>
      </c>
      <c r="G67" s="3">
        <v>95.62</v>
      </c>
      <c r="H67" s="3">
        <v>89.51</v>
      </c>
      <c r="I67" s="3">
        <v>123.33</v>
      </c>
      <c r="J67" s="3">
        <v>106.29</v>
      </c>
      <c r="K67" s="3">
        <v>107.47</v>
      </c>
      <c r="L67" s="3">
        <v>166.06</v>
      </c>
      <c r="M67" s="3">
        <v>106.4</v>
      </c>
      <c r="N67" s="3">
        <v>623.02</v>
      </c>
      <c r="O67" s="3">
        <v>-231.41</v>
      </c>
      <c r="P67" s="3">
        <f t="shared" si="1"/>
        <v>1289.8399999999999</v>
      </c>
    </row>
    <row r="68" spans="1:16" x14ac:dyDescent="0.25">
      <c r="A68" s="2" t="s">
        <v>67</v>
      </c>
      <c r="B68" s="3">
        <v>106.03</v>
      </c>
      <c r="C68" s="3">
        <v>0.35</v>
      </c>
      <c r="D68" s="3"/>
      <c r="E68" s="3"/>
      <c r="F68" s="3">
        <v>7.64</v>
      </c>
      <c r="G68" s="3">
        <v>103.94</v>
      </c>
      <c r="H68" s="3">
        <v>97.22</v>
      </c>
      <c r="I68" s="3">
        <v>133.6</v>
      </c>
      <c r="J68" s="3">
        <v>114.96</v>
      </c>
      <c r="K68" s="3">
        <v>116.15</v>
      </c>
      <c r="L68" s="3">
        <v>179.41</v>
      </c>
      <c r="M68" s="3">
        <v>115.13</v>
      </c>
      <c r="N68" s="3">
        <v>441.25</v>
      </c>
      <c r="O68" s="3">
        <v>-250.45</v>
      </c>
      <c r="P68" s="3">
        <f t="shared" si="1"/>
        <v>1165.2299999999998</v>
      </c>
    </row>
    <row r="69" spans="1:16" x14ac:dyDescent="0.25">
      <c r="A69" s="2" t="s">
        <v>68</v>
      </c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>
        <v>66.510000000000005</v>
      </c>
      <c r="O69" s="3">
        <v>25.36</v>
      </c>
      <c r="P69" s="3">
        <f t="shared" si="1"/>
        <v>91.87</v>
      </c>
    </row>
    <row r="70" spans="1:16" x14ac:dyDescent="0.25">
      <c r="A70" s="2" t="s">
        <v>69</v>
      </c>
      <c r="B70" s="3"/>
      <c r="C70" s="3">
        <v>93.79</v>
      </c>
      <c r="D70" s="3"/>
      <c r="E70" s="3"/>
      <c r="F70" s="3"/>
      <c r="G70" s="3"/>
      <c r="H70" s="3"/>
      <c r="I70" s="3">
        <v>47.16</v>
      </c>
      <c r="J70" s="3"/>
      <c r="K70" s="3">
        <v>31.14</v>
      </c>
      <c r="L70" s="3">
        <v>74.7</v>
      </c>
      <c r="M70" s="3">
        <v>-475.38</v>
      </c>
      <c r="N70" s="3">
        <v>22.45</v>
      </c>
      <c r="O70" s="3">
        <v>-17551.849999999999</v>
      </c>
      <c r="P70" s="3">
        <f t="shared" si="1"/>
        <v>-17757.989999999998</v>
      </c>
    </row>
    <row r="71" spans="1:16" x14ac:dyDescent="0.25">
      <c r="A71" s="2" t="s">
        <v>70</v>
      </c>
      <c r="B71" s="3"/>
      <c r="C71" s="3"/>
      <c r="D71" s="3"/>
      <c r="E71" s="3"/>
      <c r="F71" s="3"/>
      <c r="G71" s="3"/>
      <c r="H71" s="3"/>
      <c r="I71" s="3">
        <v>-155.04</v>
      </c>
      <c r="J71" s="3"/>
      <c r="K71" s="3"/>
      <c r="L71" s="3"/>
      <c r="M71" s="3"/>
      <c r="N71" s="3"/>
      <c r="O71" s="3">
        <v>62.21</v>
      </c>
      <c r="P71" s="3">
        <f t="shared" si="1"/>
        <v>-92.829999999999984</v>
      </c>
    </row>
    <row r="72" spans="1:16" x14ac:dyDescent="0.25">
      <c r="A72" s="2" t="s">
        <v>71</v>
      </c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>
        <v>96.07</v>
      </c>
      <c r="O72" s="3">
        <v>112.68</v>
      </c>
      <c r="P72" s="3">
        <f t="shared" si="1"/>
        <v>208.75</v>
      </c>
    </row>
    <row r="73" spans="1:16" x14ac:dyDescent="0.25">
      <c r="A73" s="2" t="s">
        <v>72</v>
      </c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>
        <v>33.619999999999997</v>
      </c>
      <c r="N73" s="3">
        <v>37.159999999999997</v>
      </c>
      <c r="O73" s="3"/>
      <c r="P73" s="3">
        <f t="shared" si="1"/>
        <v>70.78</v>
      </c>
    </row>
    <row r="74" spans="1:16" x14ac:dyDescent="0.25">
      <c r="A74" s="2" t="s">
        <v>73</v>
      </c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>
        <v>-382.99</v>
      </c>
      <c r="P74" s="3">
        <f t="shared" si="1"/>
        <v>-382.99</v>
      </c>
    </row>
    <row r="75" spans="1:16" x14ac:dyDescent="0.25">
      <c r="A75" s="2" t="s">
        <v>74</v>
      </c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>
        <v>4283.18</v>
      </c>
      <c r="P75" s="3">
        <f t="shared" si="1"/>
        <v>4283.18</v>
      </c>
    </row>
    <row r="76" spans="1:16" x14ac:dyDescent="0.25">
      <c r="A76" s="2" t="s">
        <v>75</v>
      </c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>
        <v>751.36</v>
      </c>
      <c r="N76" s="3">
        <v>873.35</v>
      </c>
      <c r="O76" s="3">
        <v>1009.22</v>
      </c>
      <c r="P76" s="3">
        <f t="shared" si="1"/>
        <v>2633.9300000000003</v>
      </c>
    </row>
    <row r="77" spans="1:16" x14ac:dyDescent="0.25">
      <c r="A77" s="2" t="s">
        <v>76</v>
      </c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>
        <v>-55.47</v>
      </c>
      <c r="O77" s="3">
        <v>-830.58</v>
      </c>
      <c r="P77" s="3">
        <f t="shared" si="1"/>
        <v>-886.05000000000007</v>
      </c>
    </row>
    <row r="78" spans="1:16" x14ac:dyDescent="0.25">
      <c r="A78" s="2" t="s">
        <v>77</v>
      </c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>
        <v>335.5</v>
      </c>
      <c r="O78" s="3">
        <v>329.73</v>
      </c>
      <c r="P78" s="3">
        <f t="shared" si="1"/>
        <v>665.23</v>
      </c>
    </row>
    <row r="79" spans="1:16" x14ac:dyDescent="0.25">
      <c r="A79" s="2" t="s">
        <v>78</v>
      </c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>
        <v>128.99</v>
      </c>
      <c r="O79" s="3">
        <v>189.94</v>
      </c>
      <c r="P79" s="3">
        <f t="shared" si="1"/>
        <v>318.93</v>
      </c>
    </row>
    <row r="80" spans="1:16" x14ac:dyDescent="0.25">
      <c r="A80" s="2" t="s">
        <v>79</v>
      </c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>
        <v>170.69</v>
      </c>
      <c r="O80" s="3"/>
      <c r="P80" s="3">
        <f t="shared" si="1"/>
        <v>170.69</v>
      </c>
    </row>
    <row r="81" spans="1:16" x14ac:dyDescent="0.25">
      <c r="A81" s="2" t="s">
        <v>80</v>
      </c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>
        <v>1587.23</v>
      </c>
      <c r="P81" s="3">
        <f t="shared" si="1"/>
        <v>1587.23</v>
      </c>
    </row>
    <row r="82" spans="1:16" x14ac:dyDescent="0.25">
      <c r="A82" s="2" t="s">
        <v>81</v>
      </c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>
        <v>25170.32</v>
      </c>
      <c r="P82" s="3">
        <f t="shared" si="1"/>
        <v>25170.32</v>
      </c>
    </row>
    <row r="83" spans="1:16" x14ac:dyDescent="0.25">
      <c r="A83" s="2" t="s">
        <v>82</v>
      </c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>
        <v>-4962.1099999999997</v>
      </c>
      <c r="N83" s="3">
        <v>-9702.3799999999992</v>
      </c>
      <c r="O83" s="3">
        <v>-12988.92</v>
      </c>
      <c r="P83" s="3">
        <f t="shared" si="1"/>
        <v>-27653.409999999996</v>
      </c>
    </row>
    <row r="84" spans="1:16" x14ac:dyDescent="0.25">
      <c r="A84" s="2" t="s">
        <v>83</v>
      </c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>
        <v>1984.1</v>
      </c>
      <c r="P84" s="3">
        <f t="shared" si="1"/>
        <v>1984.1</v>
      </c>
    </row>
    <row r="85" spans="1:16" x14ac:dyDescent="0.25">
      <c r="A85" s="2" t="s">
        <v>84</v>
      </c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>
        <v>-198.72</v>
      </c>
      <c r="O85" s="3">
        <v>3656.02</v>
      </c>
      <c r="P85" s="3">
        <f t="shared" si="1"/>
        <v>3457.3</v>
      </c>
    </row>
    <row r="86" spans="1:16" x14ac:dyDescent="0.25">
      <c r="A86" s="2" t="s">
        <v>85</v>
      </c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>
        <v>221.69</v>
      </c>
      <c r="O86" s="3">
        <v>3121.34</v>
      </c>
      <c r="P86" s="3">
        <f t="shared" si="1"/>
        <v>3343.03</v>
      </c>
    </row>
    <row r="87" spans="1:16" x14ac:dyDescent="0.25">
      <c r="A87" s="2" t="s">
        <v>86</v>
      </c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>
        <v>218.37</v>
      </c>
      <c r="O87" s="3">
        <v>2017.9</v>
      </c>
      <c r="P87" s="3">
        <f t="shared" si="1"/>
        <v>2236.27</v>
      </c>
    </row>
    <row r="88" spans="1:16" x14ac:dyDescent="0.25">
      <c r="A88" s="2" t="s">
        <v>87</v>
      </c>
      <c r="B88" s="3"/>
      <c r="C88" s="3"/>
      <c r="D88" s="3"/>
      <c r="E88" s="3"/>
      <c r="F88" s="3"/>
      <c r="G88" s="3"/>
      <c r="H88" s="3"/>
      <c r="I88" s="3">
        <v>160.63999999999999</v>
      </c>
      <c r="J88" s="3"/>
      <c r="K88" s="3"/>
      <c r="L88" s="3"/>
      <c r="M88" s="3"/>
      <c r="N88" s="3">
        <v>-514.67999999999995</v>
      </c>
      <c r="O88" s="3">
        <v>3258.46</v>
      </c>
      <c r="P88" s="3">
        <f t="shared" si="1"/>
        <v>2904.42</v>
      </c>
    </row>
    <row r="89" spans="1:16" x14ac:dyDescent="0.25">
      <c r="A89" s="2" t="s">
        <v>88</v>
      </c>
      <c r="B89" s="3">
        <v>1.59</v>
      </c>
      <c r="C89" s="3">
        <v>0.04</v>
      </c>
      <c r="D89" s="3">
        <v>-0.01</v>
      </c>
      <c r="E89" s="3">
        <v>-0.01</v>
      </c>
      <c r="F89" s="3">
        <v>0.8</v>
      </c>
      <c r="G89" s="3"/>
      <c r="H89" s="3"/>
      <c r="I89" s="3"/>
      <c r="J89" s="3"/>
      <c r="K89" s="3"/>
      <c r="L89" s="3"/>
      <c r="M89" s="3"/>
      <c r="N89" s="3"/>
      <c r="O89" s="3"/>
      <c r="P89" s="3">
        <f t="shared" si="1"/>
        <v>2.41</v>
      </c>
    </row>
    <row r="90" spans="1:16" x14ac:dyDescent="0.25">
      <c r="A90" s="2" t="s">
        <v>89</v>
      </c>
      <c r="B90" s="3"/>
      <c r="C90" s="3"/>
      <c r="D90" s="3"/>
      <c r="E90" s="3"/>
      <c r="F90" s="3"/>
      <c r="G90" s="3"/>
      <c r="H90" s="3"/>
      <c r="I90" s="3">
        <v>37.1</v>
      </c>
      <c r="J90" s="3"/>
      <c r="K90" s="3"/>
      <c r="L90" s="3"/>
      <c r="M90" s="3"/>
      <c r="N90" s="3"/>
      <c r="O90" s="3">
        <v>337.9</v>
      </c>
      <c r="P90" s="3">
        <f t="shared" si="1"/>
        <v>375</v>
      </c>
    </row>
    <row r="91" spans="1:16" x14ac:dyDescent="0.25">
      <c r="A91" s="2" t="s">
        <v>90</v>
      </c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>
        <v>-30.16</v>
      </c>
      <c r="N91" s="3">
        <v>-29.85</v>
      </c>
      <c r="O91" s="3">
        <v>-29.86</v>
      </c>
      <c r="P91" s="3">
        <f t="shared" si="1"/>
        <v>-89.87</v>
      </c>
    </row>
    <row r="92" spans="1:16" x14ac:dyDescent="0.25">
      <c r="A92" s="2" t="s">
        <v>91</v>
      </c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>
        <v>-25.36</v>
      </c>
      <c r="N92" s="3">
        <v>-25.36</v>
      </c>
      <c r="O92" s="3">
        <v>17.7</v>
      </c>
      <c r="P92" s="3">
        <f t="shared" si="1"/>
        <v>-33.019999999999996</v>
      </c>
    </row>
    <row r="93" spans="1:16" x14ac:dyDescent="0.25">
      <c r="A93" s="2" t="s">
        <v>0</v>
      </c>
      <c r="B93" s="3">
        <f>SUM(B2:B92)</f>
        <v>6183.21</v>
      </c>
      <c r="C93" s="3">
        <f>SUM(C2:C92)</f>
        <v>149.01000000000002</v>
      </c>
      <c r="D93" s="3">
        <f>SUM(D2:D92)</f>
        <v>-0.01</v>
      </c>
      <c r="E93" s="3">
        <f>SUM(E2:E92)</f>
        <v>-0.01</v>
      </c>
      <c r="F93" s="3">
        <f>SUM(F2:F92)</f>
        <v>1081.1300000000001</v>
      </c>
      <c r="G93" s="3">
        <f>SUM(G2:G92)</f>
        <v>13700.400000000003</v>
      </c>
      <c r="H93" s="3">
        <f>SUM(H2:H92)</f>
        <v>13346.419999999998</v>
      </c>
      <c r="I93" s="3">
        <f>SUM(I2:I92)</f>
        <v>18979.539999999997</v>
      </c>
      <c r="J93" s="3">
        <f>SUM(J2:J92)</f>
        <v>19398.760000000002</v>
      </c>
      <c r="K93" s="3">
        <f>SUM(K2:K92)</f>
        <v>18873.560000000001</v>
      </c>
      <c r="L93" s="3">
        <f>SUM(L2:L92)</f>
        <v>31335.270000000008</v>
      </c>
      <c r="M93" s="3">
        <f>SUM(M2:M92)</f>
        <v>26761.890000000003</v>
      </c>
      <c r="N93" s="3">
        <f>SUM(N2:N92)</f>
        <v>-220345.17999999996</v>
      </c>
      <c r="O93" s="3">
        <f>SUM(O2:O92)</f>
        <v>86751.260000000024</v>
      </c>
      <c r="P93" s="3">
        <f>SUM(P2:P92)</f>
        <v>16215.250000000007</v>
      </c>
    </row>
  </sheetData>
  <autoFilter ref="A1:P93" xr:uid="{1B274DB2-A364-41E9-A4F2-F5D3B5461962}"/>
  <pageMargins left="0.7" right="0.7" top="0.75" bottom="0.75" header="0.3" footer="0.3"/>
  <pageSetup scale="55" orientation="landscape" r:id="rId1"/>
  <headerFooter>
    <oddHeader>&amp;CAGENCY SUMMARY BY YEAR
DELINQUENT DISTRIBUTION #2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 Bouvier</dc:creator>
  <cp:lastModifiedBy>Danie Bouvier</cp:lastModifiedBy>
  <cp:lastPrinted>2026-03-12T13:48:33Z</cp:lastPrinted>
  <dcterms:created xsi:type="dcterms:W3CDTF">2026-03-12T13:24:27Z</dcterms:created>
  <dcterms:modified xsi:type="dcterms:W3CDTF">2026-03-12T13:53:38Z</dcterms:modified>
</cp:coreProperties>
</file>