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S:\Finance\Distributions\Property Tax\Tax Year 2025\Delinquent Distribution #3\"/>
    </mc:Choice>
  </mc:AlternateContent>
  <xr:revisionPtr revIDLastSave="0" documentId="13_ncr:1_{5FB74DCE-3938-4267-870D-BF5BC166A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ency Summary By Year" sheetId="3" r:id="rId1"/>
  </sheets>
  <definedNames>
    <definedName name="_xlnm.Print_Titles" localSheetId="0">'Agency Summary By Year'!$1:$1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8" i="3" l="1"/>
  <c r="V77" i="3"/>
  <c r="V26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B114" i="3"/>
  <c r="V3" i="3"/>
  <c r="V4" i="3"/>
  <c r="V5" i="3"/>
  <c r="V6" i="3"/>
  <c r="V7" i="3"/>
  <c r="V8" i="3"/>
  <c r="V9" i="3"/>
  <c r="V10" i="3"/>
  <c r="V11" i="3"/>
  <c r="V12" i="3"/>
  <c r="V13" i="3"/>
  <c r="V14" i="3"/>
  <c r="V15" i="3"/>
  <c r="V16" i="3"/>
  <c r="V17" i="3"/>
  <c r="V18" i="3"/>
  <c r="V19" i="3"/>
  <c r="V20" i="3"/>
  <c r="V21" i="3"/>
  <c r="V22" i="3"/>
  <c r="V23" i="3"/>
  <c r="V24" i="3"/>
  <c r="V25" i="3"/>
  <c r="V27" i="3"/>
  <c r="V28" i="3"/>
  <c r="V29" i="3"/>
  <c r="V30" i="3"/>
  <c r="V31" i="3"/>
  <c r="V32" i="3"/>
  <c r="V33" i="3"/>
  <c r="V34" i="3"/>
  <c r="V35" i="3"/>
  <c r="V36" i="3"/>
  <c r="V37" i="3"/>
  <c r="V38" i="3"/>
  <c r="V39" i="3"/>
  <c r="V40" i="3"/>
  <c r="V41" i="3"/>
  <c r="V42" i="3"/>
  <c r="V43" i="3"/>
  <c r="V44" i="3"/>
  <c r="V45" i="3"/>
  <c r="V46" i="3"/>
  <c r="V47" i="3"/>
  <c r="V48" i="3"/>
  <c r="V49" i="3"/>
  <c r="V50" i="3"/>
  <c r="V51" i="3"/>
  <c r="V52" i="3"/>
  <c r="V53" i="3"/>
  <c r="V54" i="3"/>
  <c r="V55" i="3"/>
  <c r="V56" i="3"/>
  <c r="V57" i="3"/>
  <c r="V58" i="3"/>
  <c r="V59" i="3"/>
  <c r="V60" i="3"/>
  <c r="V61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9" i="3"/>
  <c r="V80" i="3"/>
  <c r="V81" i="3"/>
  <c r="V82" i="3"/>
  <c r="V83" i="3"/>
  <c r="V84" i="3"/>
  <c r="V85" i="3"/>
  <c r="V86" i="3"/>
  <c r="V87" i="3"/>
  <c r="V88" i="3"/>
  <c r="V89" i="3"/>
  <c r="V90" i="3"/>
  <c r="V91" i="3"/>
  <c r="V92" i="3"/>
  <c r="V93" i="3"/>
  <c r="V94" i="3"/>
  <c r="V95" i="3"/>
  <c r="V96" i="3"/>
  <c r="V97" i="3"/>
  <c r="V98" i="3"/>
  <c r="V99" i="3"/>
  <c r="V100" i="3"/>
  <c r="V101" i="3"/>
  <c r="V102" i="3"/>
  <c r="V103" i="3"/>
  <c r="V104" i="3"/>
  <c r="V105" i="3"/>
  <c r="V106" i="3"/>
  <c r="V107" i="3"/>
  <c r="V108" i="3"/>
  <c r="V109" i="3"/>
  <c r="V110" i="3"/>
  <c r="V111" i="3"/>
  <c r="V112" i="3"/>
  <c r="V113" i="3"/>
  <c r="V2" i="3"/>
  <c r="V114" i="3" s="1"/>
  <c r="U114" i="3" l="1"/>
</calcChain>
</file>

<file path=xl/sharedStrings.xml><?xml version="1.0" encoding="utf-8"?>
<sst xmlns="http://schemas.openxmlformats.org/spreadsheetml/2006/main" count="115" uniqueCount="114">
  <si>
    <t>Agency</t>
  </si>
  <si>
    <t xml:space="preserve">ACME IMPROVEMENT DIST A-I                                       </t>
  </si>
  <si>
    <t xml:space="preserve">ACME IMPROVEMENT DIST B-OAD                                     </t>
  </si>
  <si>
    <t xml:space="preserve">ACME IMPROVEMENT DIST C-I                                       </t>
  </si>
  <si>
    <t xml:space="preserve">AVENIR CDD                                                      </t>
  </si>
  <si>
    <t xml:space="preserve">BELLE GLADE STORM WATER                                         </t>
  </si>
  <si>
    <t xml:space="preserve">BOCA RATON FIRE OPERATIONS                                      </t>
  </si>
  <si>
    <t xml:space="preserve">BOND REFUNDING                                                  </t>
  </si>
  <si>
    <t xml:space="preserve">BOYNTON FIRE RESCUE ASSESSMENT                                  </t>
  </si>
  <si>
    <t xml:space="preserve">BRIGER COMM DEV DIST                                            </t>
  </si>
  <si>
    <t xml:space="preserve">CHILDRENS SERVICES COUNCIL                                      </t>
  </si>
  <si>
    <t xml:space="preserve">CITY OF ATLANTIS                                                </t>
  </si>
  <si>
    <t xml:space="preserve">CITY OF BELLE GLADE                                             </t>
  </si>
  <si>
    <t xml:space="preserve">CITY OF BOCA RATON                                              </t>
  </si>
  <si>
    <t xml:space="preserve">CITY OF BOYNTON BEACH                                           </t>
  </si>
  <si>
    <t xml:space="preserve">CITY OF DELRAY BEACH                                            </t>
  </si>
  <si>
    <t xml:space="preserve">CITY OF DELRAY BEACH DDA                                        </t>
  </si>
  <si>
    <t xml:space="preserve">CITY OF GREENACRES                                              </t>
  </si>
  <si>
    <t xml:space="preserve">CITY OF LAKE WORTH                                              </t>
  </si>
  <si>
    <t xml:space="preserve">CITY OF PAHOKEE                                                 </t>
  </si>
  <si>
    <t xml:space="preserve">CITY OF PALM BEACH GARDENS                                      </t>
  </si>
  <si>
    <t xml:space="preserve">CITY OF RIVIERA BEACH                                           </t>
  </si>
  <si>
    <t xml:space="preserve">CITY OF SOUTH BAY                                               </t>
  </si>
  <si>
    <t xml:space="preserve">CITY OF WEST PALM BEACH                                         </t>
  </si>
  <si>
    <t xml:space="preserve">CITY OF WESTLAKE                                                </t>
  </si>
  <si>
    <t xml:space="preserve">COUNTY.                                                         </t>
  </si>
  <si>
    <t xml:space="preserve">DELRAY BCH STORM WATER UTILITY                                  </t>
  </si>
  <si>
    <t xml:space="preserve">EAST BEACH WATER CTL DISTRICT                                   </t>
  </si>
  <si>
    <t xml:space="preserve">ENVIRON SENSITIVE LAND 1994                                     </t>
  </si>
  <si>
    <t xml:space="preserve">F.I.N.D.                                                        </t>
  </si>
  <si>
    <t xml:space="preserve">FIRE/RESCUE MSTU                                                </t>
  </si>
  <si>
    <t xml:space="preserve">FL GREEN FIN AUTH - LANTANA                                     </t>
  </si>
  <si>
    <t xml:space="preserve">FLORIDA PACE                                                    </t>
  </si>
  <si>
    <t xml:space="preserve">GO 24 DS WORK/AFFORD/HOUSING                                    </t>
  </si>
  <si>
    <t xml:space="preserve">GO BOND REFUNDING                                               </t>
  </si>
  <si>
    <t xml:space="preserve">GO CONSERVATION 2001                                            </t>
  </si>
  <si>
    <t xml:space="preserve">GO CONSERVATION 99                                              </t>
  </si>
  <si>
    <t xml:space="preserve">GO CONSERVATION REFUNDING                                       </t>
  </si>
  <si>
    <t xml:space="preserve">GO CULTURE &amp; RECREATION 99                                      </t>
  </si>
  <si>
    <t xml:space="preserve">GO REFUNDING 2010                                               </t>
  </si>
  <si>
    <t xml:space="preserve">GO REFUNDING 98                                                 </t>
  </si>
  <si>
    <t xml:space="preserve">GO REFUNDING WATERFRONT ACCESS 2014                             </t>
  </si>
  <si>
    <t xml:space="preserve">GREATER BOCA RATON BH &amp; PK DIST                                 </t>
  </si>
  <si>
    <t xml:space="preserve">GREEN CORR PROP ASMT CLEAN ENERGY (PACE)                        </t>
  </si>
  <si>
    <t xml:space="preserve">GULFSTREAM POLO CDD                                             </t>
  </si>
  <si>
    <t xml:space="preserve">HAMAL COMM DEV DIST                                             </t>
  </si>
  <si>
    <t xml:space="preserve">INDIAN TRAIL IMPROV DIST 20                                     </t>
  </si>
  <si>
    <t xml:space="preserve">INDIAN TRAIL IMPROV DIST R-3                                    </t>
  </si>
  <si>
    <t xml:space="preserve">INDIAN TRAIL IMPRVMNT DIST 10                                   </t>
  </si>
  <si>
    <t xml:space="preserve">INDIAN TRAIL IMPRVMNT DIST 18                                   </t>
  </si>
  <si>
    <t xml:space="preserve">INDIAN TRAIL IMPRVMNT DIST 4                                    </t>
  </si>
  <si>
    <t xml:space="preserve">JUPITER FIRE MSTU                                               </t>
  </si>
  <si>
    <t xml:space="preserve">JUPITER INLET DISTRICT                                          </t>
  </si>
  <si>
    <t xml:space="preserve">LAKE WORTH DRAINAGE DISTRICT                                    </t>
  </si>
  <si>
    <t xml:space="preserve">LAKE WORTH SOLID WASTE                                          </t>
  </si>
  <si>
    <t xml:space="preserve">LAKE WORTH WASTE &amp; STORMWATER                                   </t>
  </si>
  <si>
    <t xml:space="preserve">LIBRARY                                                         </t>
  </si>
  <si>
    <t xml:space="preserve">LIBRARY - LIBRARY REFUNDING 2010                                </t>
  </si>
  <si>
    <t xml:space="preserve">LIBRARY - LIBRARY REFUNDING 2014                                </t>
  </si>
  <si>
    <t xml:space="preserve">LIBRARY IMPROVEMENT BOND-2005                                   </t>
  </si>
  <si>
    <t xml:space="preserve">NORTH PALM BEACH - STORMWATER                                   </t>
  </si>
  <si>
    <t xml:space="preserve">NPB CO IMPROVE UNIT 12-28-31                                    </t>
  </si>
  <si>
    <t xml:space="preserve">NPB CO IMPROVE UNIT 5E                                          </t>
  </si>
  <si>
    <t xml:space="preserve">NPB CO IMPROVEMENT DIST 11                                      </t>
  </si>
  <si>
    <t xml:space="preserve">NPB CO IMPROVEMENT DIST 11A                                     </t>
  </si>
  <si>
    <t xml:space="preserve">NPB CO IMPROVEMENT DIST 15                                      </t>
  </si>
  <si>
    <t xml:space="preserve">NPB CO IMPROVEMENT DIST 18                                      </t>
  </si>
  <si>
    <t xml:space="preserve">NPB CO IMPROVEMENT DIST 4                                       </t>
  </si>
  <si>
    <t xml:space="preserve">NPB CO IMPROVEMENT DIST 7                                       </t>
  </si>
  <si>
    <t xml:space="preserve">P.B.C. UTILITY ASSESSMENT                                       </t>
  </si>
  <si>
    <t xml:space="preserve">PALM BEACH UNDERGROUND UTILITIES                                </t>
  </si>
  <si>
    <t xml:space="preserve">PARKS &amp; RECREATION 2005                                         </t>
  </si>
  <si>
    <t xml:space="preserve">PARKS AND CULTURE 2003                                          </t>
  </si>
  <si>
    <t xml:space="preserve">PBC HEALTH CARE DISTRICT                                        </t>
  </si>
  <si>
    <t xml:space="preserve">PELICAN LAKE WATER CONTROL DIST                                 </t>
  </si>
  <si>
    <t xml:space="preserve">RIVIERA BEACH FIRE HYDRANT                                      </t>
  </si>
  <si>
    <t xml:space="preserve">SCHOOL LOCAL                                                    </t>
  </si>
  <si>
    <t xml:space="preserve">SCHOOL STATE                                                    </t>
  </si>
  <si>
    <t xml:space="preserve">SEMINOLE WCD UNIT 3                                             </t>
  </si>
  <si>
    <t xml:space="preserve">SFWMD EVERGLADES CONST PROJECT                                  </t>
  </si>
  <si>
    <t xml:space="preserve">SO FLA WATER MANAGEMENT DIST.                                   </t>
  </si>
  <si>
    <t xml:space="preserve">SO FLA WATER MGMT - OKEE BASIN                                  </t>
  </si>
  <si>
    <t xml:space="preserve">SO. INDIAN RIVER WCD UNIT 2A                                    </t>
  </si>
  <si>
    <t xml:space="preserve">SOLID WASTE - GREENACRES                                        </t>
  </si>
  <si>
    <t xml:space="preserve">SOLID WASTE - WESTLAKE                                          </t>
  </si>
  <si>
    <t xml:space="preserve">SOLID WASTE AUTHORITY                                           </t>
  </si>
  <si>
    <t xml:space="preserve">SOUTH FLORIDA CONSERVANCY DISTRICT                              </t>
  </si>
  <si>
    <t xml:space="preserve">SOUTH SHORE DRAIN DIST UNIT I                                   </t>
  </si>
  <si>
    <t xml:space="preserve">TEQUESTA REFUSE COLLECTION                                      </t>
  </si>
  <si>
    <t xml:space="preserve">TEQUESTA STORM WATER UTILITY                                    </t>
  </si>
  <si>
    <t xml:space="preserve">TERRACINA COMM DEV DIST                                         </t>
  </si>
  <si>
    <t xml:space="preserve">TOWN OF HAVERHILL                                               </t>
  </si>
  <si>
    <t xml:space="preserve">TOWN OF HIGHLAND BEACH                                          </t>
  </si>
  <si>
    <t xml:space="preserve">TOWN OF HYPOLUXO                                                </t>
  </si>
  <si>
    <t xml:space="preserve">TOWN OF JUNO BEACH                                              </t>
  </si>
  <si>
    <t xml:space="preserve">TOWN OF JUPITER                                                 </t>
  </si>
  <si>
    <t xml:space="preserve">TOWN OF LAKE CLARKE SHORES                                      </t>
  </si>
  <si>
    <t xml:space="preserve">TOWN OF LAKE PARK                                               </t>
  </si>
  <si>
    <t xml:space="preserve">TOWN OF LANTANA                                                 </t>
  </si>
  <si>
    <t xml:space="preserve">TOWN OF MANGONIA PARK                                           </t>
  </si>
  <si>
    <t xml:space="preserve">TOWN OF OCEAN RIDGE                                             </t>
  </si>
  <si>
    <t xml:space="preserve">TOWN OF PALM BEACH                                              </t>
  </si>
  <si>
    <t xml:space="preserve">TOWN OF PALM BEACH SHORES                                       </t>
  </si>
  <si>
    <t xml:space="preserve">VILLAGE OF GOLF                                                 </t>
  </si>
  <si>
    <t xml:space="preserve">VILLAGE OF NORTH PALM BEACH                                     </t>
  </si>
  <si>
    <t xml:space="preserve">VILLAGE OF PALM SPRINGS                                         </t>
  </si>
  <si>
    <t xml:space="preserve">VILLAGE OF ROYAL PALM BEACH                                     </t>
  </si>
  <si>
    <t xml:space="preserve">VILLAGE OF TEQUESTA                                             </t>
  </si>
  <si>
    <t xml:space="preserve">VILLAGE OF WELLINGTON                                           </t>
  </si>
  <si>
    <t xml:space="preserve">WATERFRONT ACCESS 2006                                          </t>
  </si>
  <si>
    <t xml:space="preserve">WELLINGTON REFUSE COLLECTION                                    </t>
  </si>
  <si>
    <t xml:space="preserve">WEST PALM BEACH DDA                                             </t>
  </si>
  <si>
    <t xml:space="preserve">WEST PALM BEACH FIRE PROTECTION                                 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</si>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</sst>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1" fillId="0" borderId="0" xfId="0" applyFont="1"/>
    <xf numFmtId="0" fontId="3" fillId="2" borderId="1" xfId="0" applyFont="1" applyFill="1" applyBorder="1"/>
    <xf numFmtId="0" fontId="1" fillId="0" borderId="1" xfId="0" applyFont="1" applyBorder="1"/>
    <xf numFmtId="43" fontId="1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00"/>
      <rgbColor rgb="00D3D3D3"/>
      <rgbColor rgb="0000FF00"/>
      <rgbColor rgb="000000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F163-808E-4C32-975C-CF56557E7CA5}">
  <dimension ref="A1:V114"/>
  <sheetViews>
    <sheetView tabSelected="1" zoomScaleNormal="100" workbookViewId="0">
      <pane ySplit="1" topLeftCell="A81" activePane="bottomLeft" state="frozen"/>
      <selection pane="bottomLeft" activeCell="A77" sqref="A77:XFD77"/>
    </sheetView>
  </sheetViews>
  <sheetFormatPr defaultRowHeight="15" x14ac:dyDescent="0.25"/>
  <cols>
    <col min="1" max="1" width="54.42578125" customWidth="1"/>
    <col min="2" max="2" width="9.28515625" bestFit="1" customWidth="1"/>
    <col min="3" max="10" width="9.5703125" bestFit="1" customWidth="1"/>
    <col min="11" max="17" width="10.5703125" bestFit="1" customWidth="1"/>
    <col min="18" max="18" width="11.5703125" bestFit="1" customWidth="1"/>
    <col min="19" max="22" width="13.28515625" bestFit="1" customWidth="1"/>
  </cols>
  <sheetData>
    <row r="1" spans="1:22" x14ac:dyDescent="0.25">
      <c r="A1" s="1" t="s">
        <v>0</v>
      </c>
      <c r="B1" s="1">
        <v>2003</v>
      </c>
      <c r="C1" s="1">
        <v>2007</v>
      </c>
      <c r="D1" s="1">
        <v>2008</v>
      </c>
      <c r="E1" s="1">
        <v>2009</v>
      </c>
      <c r="F1" s="1">
        <v>2010</v>
      </c>
      <c r="G1" s="1">
        <v>2011</v>
      </c>
      <c r="H1" s="1">
        <v>2012</v>
      </c>
      <c r="I1" s="1">
        <v>2013</v>
      </c>
      <c r="J1" s="1">
        <v>2014</v>
      </c>
      <c r="K1" s="1">
        <v>2015</v>
      </c>
      <c r="L1" s="1">
        <v>2016</v>
      </c>
      <c r="M1" s="1">
        <v>2017</v>
      </c>
      <c r="N1" s="1">
        <v>2018</v>
      </c>
      <c r="O1" s="1">
        <v>2019</v>
      </c>
      <c r="P1" s="1">
        <v>2020</v>
      </c>
      <c r="Q1" s="1">
        <v>2021</v>
      </c>
      <c r="R1" s="1">
        <v>2022</v>
      </c>
      <c r="S1" s="1">
        <v>2023</v>
      </c>
      <c r="T1" s="1">
        <v>2024</v>
      </c>
      <c r="U1" s="1">
        <v>2025</v>
      </c>
      <c r="V1" s="1" t="s">
        <v>113</v>
      </c>
    </row>
    <row r="2" spans="1:22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>
        <v>16.62</v>
      </c>
      <c r="P2" s="3"/>
      <c r="Q2" s="3"/>
      <c r="R2" s="3"/>
      <c r="S2" s="3"/>
      <c r="T2" s="3">
        <v>613.28</v>
      </c>
      <c r="U2" s="3">
        <v>603.70000000000005</v>
      </c>
      <c r="V2" s="3">
        <f>SUM(B2:U2)</f>
        <v>1233.5999999999999</v>
      </c>
    </row>
    <row r="3" spans="1:22" x14ac:dyDescent="0.25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4426.8</v>
      </c>
      <c r="U3" s="3"/>
      <c r="V3" s="3">
        <f t="shared" ref="V3:V66" si="0">SUM(B3:U3)</f>
        <v>4426.8</v>
      </c>
    </row>
    <row r="4" spans="1:22" x14ac:dyDescent="0.25">
      <c r="A4" s="2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617.1</v>
      </c>
      <c r="U4" s="3">
        <v>1383.59</v>
      </c>
      <c r="V4" s="3">
        <f t="shared" si="0"/>
        <v>2000.69</v>
      </c>
    </row>
    <row r="5" spans="1:22" x14ac:dyDescent="0.25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45883.73</v>
      </c>
      <c r="T5" s="3">
        <v>35594.29</v>
      </c>
      <c r="U5" s="3"/>
      <c r="V5" s="3">
        <f t="shared" si="0"/>
        <v>81478.02</v>
      </c>
    </row>
    <row r="6" spans="1:22" x14ac:dyDescent="0.25">
      <c r="A6" s="2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>
        <v>12.44</v>
      </c>
      <c r="O6" s="3"/>
      <c r="P6" s="3"/>
      <c r="Q6" s="3"/>
      <c r="R6" s="3"/>
      <c r="S6" s="3"/>
      <c r="T6" s="3">
        <v>222.55</v>
      </c>
      <c r="U6" s="3"/>
      <c r="V6" s="3">
        <f t="shared" si="0"/>
        <v>234.99</v>
      </c>
    </row>
    <row r="7" spans="1:22" x14ac:dyDescent="0.25">
      <c r="A7" s="2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27858.46</v>
      </c>
      <c r="U7" s="3">
        <v>2287.3200000000002</v>
      </c>
      <c r="V7" s="3">
        <f t="shared" si="0"/>
        <v>30145.78</v>
      </c>
    </row>
    <row r="8" spans="1:22" x14ac:dyDescent="0.25">
      <c r="A8" s="2" t="s">
        <v>7</v>
      </c>
      <c r="B8" s="3">
        <v>-1.49</v>
      </c>
      <c r="C8" s="3">
        <v>4.6500000000000004</v>
      </c>
      <c r="D8" s="3">
        <v>2.5099999999999998</v>
      </c>
      <c r="E8" s="3">
        <v>11.51</v>
      </c>
      <c r="F8" s="3">
        <v>15.37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f t="shared" si="0"/>
        <v>32.549999999999997</v>
      </c>
    </row>
    <row r="9" spans="1:22" x14ac:dyDescent="0.25">
      <c r="A9" s="2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141.91999999999999</v>
      </c>
      <c r="S9" s="3">
        <v>299.33</v>
      </c>
      <c r="T9" s="3">
        <v>964.74</v>
      </c>
      <c r="U9" s="3">
        <v>243.85</v>
      </c>
      <c r="V9" s="3">
        <f t="shared" si="0"/>
        <v>1649.84</v>
      </c>
    </row>
    <row r="10" spans="1:22" x14ac:dyDescent="0.25">
      <c r="A10" s="2" t="s">
        <v>9</v>
      </c>
      <c r="B10" s="3"/>
      <c r="C10" s="3"/>
      <c r="D10" s="3"/>
      <c r="E10" s="3"/>
      <c r="F10" s="3">
        <v>-0.01</v>
      </c>
      <c r="G10" s="3">
        <v>-0.01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f t="shared" si="0"/>
        <v>-0.02</v>
      </c>
    </row>
    <row r="11" spans="1:22" x14ac:dyDescent="0.25">
      <c r="A11" s="2" t="s">
        <v>10</v>
      </c>
      <c r="B11" s="3">
        <v>-20.71</v>
      </c>
      <c r="C11" s="3">
        <v>56.21</v>
      </c>
      <c r="D11" s="3">
        <v>58.37</v>
      </c>
      <c r="E11" s="3">
        <v>251.29</v>
      </c>
      <c r="F11" s="3">
        <v>323.24</v>
      </c>
      <c r="G11" s="3">
        <v>262.95999999999998</v>
      </c>
      <c r="H11" s="3">
        <v>225.75</v>
      </c>
      <c r="I11" s="3">
        <v>139.05000000000001</v>
      </c>
      <c r="J11" s="3">
        <v>290.63</v>
      </c>
      <c r="K11" s="3">
        <v>364.5</v>
      </c>
      <c r="L11" s="3">
        <v>807.38</v>
      </c>
      <c r="M11" s="3">
        <v>1110.1400000000001</v>
      </c>
      <c r="N11" s="3">
        <v>1033.8399999999999</v>
      </c>
      <c r="O11" s="3">
        <v>1040.92</v>
      </c>
      <c r="P11" s="3">
        <v>1420.16</v>
      </c>
      <c r="Q11" s="3">
        <v>1950.16</v>
      </c>
      <c r="R11" s="3">
        <v>2568.96</v>
      </c>
      <c r="S11" s="3">
        <v>71281.710000000006</v>
      </c>
      <c r="T11" s="3">
        <v>38952.75</v>
      </c>
      <c r="U11" s="3">
        <v>63558.85</v>
      </c>
      <c r="V11" s="3">
        <f t="shared" si="0"/>
        <v>185676.16</v>
      </c>
    </row>
    <row r="12" spans="1:22" x14ac:dyDescent="0.25">
      <c r="A12" s="2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-1048.03</v>
      </c>
      <c r="V12" s="3">
        <f t="shared" si="0"/>
        <v>-1048.03</v>
      </c>
    </row>
    <row r="13" spans="1:22" x14ac:dyDescent="0.25">
      <c r="A13" s="2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>
        <v>8.35</v>
      </c>
      <c r="O13" s="3"/>
      <c r="P13" s="3"/>
      <c r="Q13" s="3"/>
      <c r="R13" s="3"/>
      <c r="S13" s="3"/>
      <c r="T13" s="3">
        <v>-129.43</v>
      </c>
      <c r="U13" s="3">
        <v>967.27</v>
      </c>
      <c r="V13" s="3">
        <f t="shared" si="0"/>
        <v>846.18999999999994</v>
      </c>
    </row>
    <row r="14" spans="1:22" x14ac:dyDescent="0.25">
      <c r="A14" s="2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>
        <v>926.85</v>
      </c>
      <c r="M14" s="3">
        <v>909.21</v>
      </c>
      <c r="N14" s="3">
        <v>930.95</v>
      </c>
      <c r="O14" s="3">
        <v>1057.9100000000001</v>
      </c>
      <c r="P14" s="3">
        <v>1008.72</v>
      </c>
      <c r="Q14" s="3">
        <v>959.11</v>
      </c>
      <c r="R14" s="3">
        <v>1116.74</v>
      </c>
      <c r="S14" s="3">
        <v>3335.66</v>
      </c>
      <c r="T14" s="3">
        <v>132777.97</v>
      </c>
      <c r="U14" s="3">
        <v>96406.32</v>
      </c>
      <c r="V14" s="3">
        <f t="shared" si="0"/>
        <v>239429.44</v>
      </c>
    </row>
    <row r="15" spans="1:22" x14ac:dyDescent="0.25">
      <c r="A15" s="2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-1088.23</v>
      </c>
      <c r="S15" s="3">
        <v>-854.53</v>
      </c>
      <c r="T15" s="3">
        <v>1739.38</v>
      </c>
      <c r="U15" s="3">
        <v>5670.17</v>
      </c>
      <c r="V15" s="3">
        <f t="shared" si="0"/>
        <v>5466.79</v>
      </c>
    </row>
    <row r="16" spans="1:22" x14ac:dyDescent="0.25">
      <c r="A16" s="2" t="s">
        <v>15</v>
      </c>
      <c r="B16" s="3">
        <v>-240</v>
      </c>
      <c r="C16" s="3"/>
      <c r="D16" s="3"/>
      <c r="E16" s="3">
        <v>2342.14</v>
      </c>
      <c r="F16" s="3">
        <v>1627.25</v>
      </c>
      <c r="G16" s="3">
        <v>1116.43</v>
      </c>
      <c r="H16" s="3">
        <v>843.03</v>
      </c>
      <c r="I16" s="3"/>
      <c r="J16" s="3"/>
      <c r="K16" s="3"/>
      <c r="L16" s="3"/>
      <c r="M16" s="3"/>
      <c r="N16" s="3">
        <v>84.14</v>
      </c>
      <c r="O16" s="3"/>
      <c r="P16" s="3">
        <v>2146.58</v>
      </c>
      <c r="Q16" s="3">
        <v>4703.46</v>
      </c>
      <c r="R16" s="3">
        <v>8183.6</v>
      </c>
      <c r="S16" s="3">
        <v>17683.89</v>
      </c>
      <c r="T16" s="3">
        <v>25708.93</v>
      </c>
      <c r="U16" s="3">
        <v>43062</v>
      </c>
      <c r="V16" s="3">
        <f t="shared" si="0"/>
        <v>107261.45</v>
      </c>
    </row>
    <row r="17" spans="1:22" x14ac:dyDescent="0.25">
      <c r="A17" s="2" t="s">
        <v>16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984.04</v>
      </c>
      <c r="U17" s="3">
        <v>-448</v>
      </c>
      <c r="V17" s="3">
        <f t="shared" si="0"/>
        <v>536.04</v>
      </c>
    </row>
    <row r="18" spans="1:22" x14ac:dyDescent="0.25">
      <c r="A18" s="2" t="s">
        <v>17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811.66</v>
      </c>
      <c r="S18" s="3">
        <v>925.58</v>
      </c>
      <c r="T18" s="3">
        <v>2040.07</v>
      </c>
      <c r="U18" s="3">
        <v>3275.73</v>
      </c>
      <c r="V18" s="3">
        <f t="shared" si="0"/>
        <v>7053.04</v>
      </c>
    </row>
    <row r="19" spans="1:22" x14ac:dyDescent="0.25">
      <c r="A19" s="2" t="s">
        <v>18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102.64</v>
      </c>
      <c r="S19" s="3">
        <v>-144.54</v>
      </c>
      <c r="T19" s="3">
        <v>716.77</v>
      </c>
      <c r="U19" s="3">
        <v>5958.59</v>
      </c>
      <c r="V19" s="3">
        <f t="shared" si="0"/>
        <v>6633.46</v>
      </c>
    </row>
    <row r="20" spans="1:22" x14ac:dyDescent="0.25">
      <c r="A20" s="2" t="s">
        <v>19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>
        <v>2.41</v>
      </c>
      <c r="O20" s="3"/>
      <c r="P20" s="3"/>
      <c r="Q20" s="3"/>
      <c r="R20" s="3">
        <v>137.19</v>
      </c>
      <c r="S20" s="3"/>
      <c r="T20" s="3">
        <v>2789.87</v>
      </c>
      <c r="U20" s="3">
        <v>-483.86</v>
      </c>
      <c r="V20" s="3">
        <f t="shared" si="0"/>
        <v>2445.6099999999997</v>
      </c>
    </row>
    <row r="21" spans="1:22" x14ac:dyDescent="0.25">
      <c r="A21" s="2" t="s">
        <v>20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-463.35</v>
      </c>
      <c r="S21" s="3">
        <v>284535.27</v>
      </c>
      <c r="T21" s="3">
        <v>27729.51</v>
      </c>
      <c r="U21" s="3">
        <v>12846.46</v>
      </c>
      <c r="V21" s="3">
        <f t="shared" si="0"/>
        <v>324647.89000000007</v>
      </c>
    </row>
    <row r="22" spans="1:22" x14ac:dyDescent="0.25">
      <c r="A22" s="2" t="s">
        <v>21</v>
      </c>
      <c r="B22" s="3"/>
      <c r="C22" s="3">
        <v>813.33</v>
      </c>
      <c r="D22" s="3">
        <v>818.37</v>
      </c>
      <c r="E22" s="3">
        <v>581.91999999999996</v>
      </c>
      <c r="F22" s="3">
        <v>270.51</v>
      </c>
      <c r="G22" s="3">
        <v>224.94</v>
      </c>
      <c r="H22" s="3">
        <v>224.97</v>
      </c>
      <c r="I22" s="3">
        <v>262.82</v>
      </c>
      <c r="J22" s="3">
        <v>313.41000000000003</v>
      </c>
      <c r="K22" s="3">
        <v>365.45</v>
      </c>
      <c r="L22" s="3">
        <v>469.23</v>
      </c>
      <c r="M22" s="3"/>
      <c r="N22" s="3"/>
      <c r="O22" s="3"/>
      <c r="P22" s="3"/>
      <c r="Q22" s="3"/>
      <c r="R22" s="3">
        <v>14.14</v>
      </c>
      <c r="S22" s="3"/>
      <c r="T22" s="3">
        <v>2765.4</v>
      </c>
      <c r="U22" s="3">
        <v>12005.37</v>
      </c>
      <c r="V22" s="3">
        <f t="shared" si="0"/>
        <v>19129.86</v>
      </c>
    </row>
    <row r="23" spans="1:22" x14ac:dyDescent="0.25">
      <c r="A23" s="2" t="s">
        <v>22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>
        <v>1.08</v>
      </c>
      <c r="O23" s="3">
        <v>228.8</v>
      </c>
      <c r="P23" s="3"/>
      <c r="Q23" s="3"/>
      <c r="R23" s="3">
        <v>41.16</v>
      </c>
      <c r="S23" s="3"/>
      <c r="T23" s="3">
        <v>0.94</v>
      </c>
      <c r="U23" s="3">
        <v>443.67</v>
      </c>
      <c r="V23" s="3">
        <f t="shared" si="0"/>
        <v>715.65000000000009</v>
      </c>
    </row>
    <row r="24" spans="1:22" x14ac:dyDescent="0.25">
      <c r="A24" s="2" t="s">
        <v>23</v>
      </c>
      <c r="B24" s="3"/>
      <c r="C24" s="3"/>
      <c r="D24" s="3"/>
      <c r="E24" s="3"/>
      <c r="F24" s="3">
        <v>1628.8</v>
      </c>
      <c r="G24" s="3">
        <v>1519.1</v>
      </c>
      <c r="H24" s="3">
        <v>1506.41</v>
      </c>
      <c r="I24" s="3">
        <v>1441.46</v>
      </c>
      <c r="J24" s="3">
        <v>2352.8000000000002</v>
      </c>
      <c r="K24" s="3">
        <v>3040.19</v>
      </c>
      <c r="L24" s="3">
        <v>3230.19</v>
      </c>
      <c r="M24" s="3">
        <v>3923.27</v>
      </c>
      <c r="N24" s="3">
        <v>32.1</v>
      </c>
      <c r="O24" s="3"/>
      <c r="P24" s="3"/>
      <c r="Q24" s="3">
        <v>906.71</v>
      </c>
      <c r="R24" s="3">
        <v>1128.2</v>
      </c>
      <c r="S24" s="3">
        <v>6626.5</v>
      </c>
      <c r="T24" s="3">
        <v>36396.76</v>
      </c>
      <c r="U24" s="3">
        <v>169858.58</v>
      </c>
      <c r="V24" s="3">
        <f t="shared" si="0"/>
        <v>233591.07</v>
      </c>
    </row>
    <row r="25" spans="1:22" x14ac:dyDescent="0.25">
      <c r="A25" s="2" t="s">
        <v>24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>
        <v>3589.06</v>
      </c>
      <c r="T25" s="3">
        <v>3033.47</v>
      </c>
      <c r="U25" s="3">
        <v>-7230.95</v>
      </c>
      <c r="V25" s="3">
        <f t="shared" si="0"/>
        <v>-608.42000000000007</v>
      </c>
    </row>
    <row r="26" spans="1:22" x14ac:dyDescent="0.25">
      <c r="A26" s="2" t="s">
        <v>25</v>
      </c>
      <c r="B26" s="3">
        <v>-135</v>
      </c>
      <c r="C26" s="3">
        <v>364.97</v>
      </c>
      <c r="D26" s="3">
        <v>367.24</v>
      </c>
      <c r="E26" s="3">
        <v>1582.29</v>
      </c>
      <c r="F26" s="3">
        <v>2043.48</v>
      </c>
      <c r="G26" s="3">
        <v>1682.2</v>
      </c>
      <c r="H26" s="3">
        <v>1478.8</v>
      </c>
      <c r="I26" s="3">
        <v>946.56</v>
      </c>
      <c r="J26" s="3">
        <v>2060.37</v>
      </c>
      <c r="K26" s="3">
        <v>2610.13</v>
      </c>
      <c r="L26" s="3">
        <v>5649.66</v>
      </c>
      <c r="M26" s="3">
        <v>8054.73</v>
      </c>
      <c r="N26" s="3">
        <v>7685.63</v>
      </c>
      <c r="O26" s="3">
        <v>7900.6</v>
      </c>
      <c r="P26" s="3">
        <v>9991.9500000000007</v>
      </c>
      <c r="Q26" s="3">
        <v>14653.51</v>
      </c>
      <c r="R26" s="3">
        <v>21238.84</v>
      </c>
      <c r="S26" s="3">
        <v>372707.38</v>
      </c>
      <c r="T26" s="3">
        <v>345409.8</v>
      </c>
      <c r="U26" s="3">
        <v>568881.26</v>
      </c>
      <c r="V26" s="3">
        <f t="shared" si="0"/>
        <v>1375174.4</v>
      </c>
    </row>
    <row r="27" spans="1:22" x14ac:dyDescent="0.25">
      <c r="A27" s="2" t="s">
        <v>26</v>
      </c>
      <c r="B27" s="3">
        <v>-20.52</v>
      </c>
      <c r="C27" s="3"/>
      <c r="D27" s="3"/>
      <c r="E27" s="3">
        <v>-0.01</v>
      </c>
      <c r="F27" s="3"/>
      <c r="G27" s="3"/>
      <c r="H27" s="3"/>
      <c r="I27" s="3"/>
      <c r="J27" s="3"/>
      <c r="K27" s="3"/>
      <c r="L27" s="3"/>
      <c r="M27" s="3"/>
      <c r="N27" s="3">
        <v>0.22</v>
      </c>
      <c r="O27" s="3"/>
      <c r="P27" s="3">
        <v>68.290000000000006</v>
      </c>
      <c r="Q27" s="3">
        <v>70.48</v>
      </c>
      <c r="R27" s="3">
        <v>75.06</v>
      </c>
      <c r="S27" s="3">
        <v>146.65</v>
      </c>
      <c r="T27" s="3">
        <v>228.43</v>
      </c>
      <c r="U27" s="3">
        <v>1995.84</v>
      </c>
      <c r="V27" s="3">
        <f t="shared" si="0"/>
        <v>2564.44</v>
      </c>
    </row>
    <row r="28" spans="1:22" x14ac:dyDescent="0.25">
      <c r="A28" s="2" t="s">
        <v>27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>
        <v>7.77</v>
      </c>
      <c r="O28" s="3"/>
      <c r="P28" s="3"/>
      <c r="Q28" s="3"/>
      <c r="R28" s="3">
        <v>9.9</v>
      </c>
      <c r="S28" s="3"/>
      <c r="T28" s="3">
        <v>110.19</v>
      </c>
      <c r="U28" s="3">
        <v>32.69</v>
      </c>
      <c r="V28" s="3">
        <f t="shared" si="0"/>
        <v>160.55000000000001</v>
      </c>
    </row>
    <row r="29" spans="1:22" x14ac:dyDescent="0.25">
      <c r="A29" s="2" t="s">
        <v>28</v>
      </c>
      <c r="B29" s="3">
        <v>-0.78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>
        <f t="shared" si="0"/>
        <v>-0.78</v>
      </c>
    </row>
    <row r="30" spans="1:22" x14ac:dyDescent="0.25">
      <c r="A30" s="2" t="s">
        <v>29</v>
      </c>
      <c r="B30" s="3">
        <v>-1.1599999999999999</v>
      </c>
      <c r="C30" s="3">
        <v>3.33</v>
      </c>
      <c r="D30" s="3">
        <v>3.35</v>
      </c>
      <c r="E30" s="3">
        <v>12.88</v>
      </c>
      <c r="F30" s="3">
        <v>14.84</v>
      </c>
      <c r="G30" s="3">
        <v>12.12</v>
      </c>
      <c r="H30" s="3">
        <v>10.67</v>
      </c>
      <c r="I30" s="3">
        <v>6.82</v>
      </c>
      <c r="J30" s="3">
        <v>14.87</v>
      </c>
      <c r="K30" s="3">
        <v>17.47</v>
      </c>
      <c r="L30" s="3">
        <v>37.799999999999997</v>
      </c>
      <c r="M30" s="3">
        <v>53.93</v>
      </c>
      <c r="N30" s="3">
        <v>51.68</v>
      </c>
      <c r="O30" s="3">
        <v>51.26</v>
      </c>
      <c r="P30" s="3">
        <v>74.81</v>
      </c>
      <c r="Q30" s="3">
        <v>100.08</v>
      </c>
      <c r="R30" s="3">
        <v>149.24</v>
      </c>
      <c r="S30" s="3">
        <v>4183.1899999999996</v>
      </c>
      <c r="T30" s="3">
        <v>2289.4</v>
      </c>
      <c r="U30" s="3">
        <v>3508.32</v>
      </c>
      <c r="V30" s="3">
        <f t="shared" si="0"/>
        <v>10594.9</v>
      </c>
    </row>
    <row r="31" spans="1:22" x14ac:dyDescent="0.25">
      <c r="A31" s="2" t="s">
        <v>30</v>
      </c>
      <c r="B31" s="3"/>
      <c r="C31" s="3"/>
      <c r="D31" s="3"/>
      <c r="E31" s="3"/>
      <c r="F31" s="3"/>
      <c r="G31" s="3"/>
      <c r="H31" s="3"/>
      <c r="I31" s="3"/>
      <c r="J31" s="3">
        <v>415.24</v>
      </c>
      <c r="K31" s="3">
        <v>502.72</v>
      </c>
      <c r="L31" s="3">
        <v>1707.78</v>
      </c>
      <c r="M31" s="3">
        <v>3373.6</v>
      </c>
      <c r="N31" s="3">
        <v>4454.1499999999996</v>
      </c>
      <c r="O31" s="3">
        <v>4873.4399999999996</v>
      </c>
      <c r="P31" s="3">
        <v>5726.41</v>
      </c>
      <c r="Q31" s="3">
        <v>5934.03</v>
      </c>
      <c r="R31" s="3">
        <v>7203.72</v>
      </c>
      <c r="S31" s="3">
        <v>10696.53</v>
      </c>
      <c r="T31" s="3">
        <v>73602.44</v>
      </c>
      <c r="U31" s="3">
        <v>28046.14</v>
      </c>
      <c r="V31" s="3">
        <f t="shared" si="0"/>
        <v>146536.20000000001</v>
      </c>
    </row>
    <row r="32" spans="1:22" x14ac:dyDescent="0.25">
      <c r="A32" s="2" t="s">
        <v>31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>
        <v>2299.62</v>
      </c>
      <c r="T32" s="3">
        <v>6628.42</v>
      </c>
      <c r="U32" s="3"/>
      <c r="V32" s="3">
        <f t="shared" si="0"/>
        <v>8928.0400000000009</v>
      </c>
    </row>
    <row r="33" spans="1:22" x14ac:dyDescent="0.25">
      <c r="A33" s="2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1955.55</v>
      </c>
      <c r="S33" s="3">
        <v>1875.74</v>
      </c>
      <c r="T33" s="3">
        <v>4673.7700000000004</v>
      </c>
      <c r="U33" s="3"/>
      <c r="V33" s="3">
        <f t="shared" si="0"/>
        <v>8505.0600000000013</v>
      </c>
    </row>
    <row r="34" spans="1:22" x14ac:dyDescent="0.25">
      <c r="A34" s="2" t="s">
        <v>33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>
        <v>1756.49</v>
      </c>
      <c r="U34" s="3">
        <v>2901.91</v>
      </c>
      <c r="V34" s="3">
        <f t="shared" si="0"/>
        <v>4658.3999999999996</v>
      </c>
    </row>
    <row r="35" spans="1:22" x14ac:dyDescent="0.25">
      <c r="A35" s="2" t="s">
        <v>34</v>
      </c>
      <c r="B35" s="3"/>
      <c r="C35" s="3">
        <v>0.47</v>
      </c>
      <c r="D35" s="3">
        <v>0.48</v>
      </c>
      <c r="E35" s="3">
        <v>5.52</v>
      </c>
      <c r="F35" s="3">
        <v>6.97</v>
      </c>
      <c r="G35" s="3">
        <v>5.5</v>
      </c>
      <c r="H35" s="3">
        <v>4.95</v>
      </c>
      <c r="I35" s="3">
        <v>3.16</v>
      </c>
      <c r="J35" s="3">
        <v>6.51</v>
      </c>
      <c r="K35" s="3">
        <v>7.48</v>
      </c>
      <c r="L35" s="3">
        <v>14.91</v>
      </c>
      <c r="M35" s="3">
        <v>19.41</v>
      </c>
      <c r="N35" s="3">
        <v>17.68</v>
      </c>
      <c r="O35" s="3"/>
      <c r="P35" s="3"/>
      <c r="Q35" s="3"/>
      <c r="R35" s="3"/>
      <c r="S35" s="3"/>
      <c r="T35" s="3"/>
      <c r="U35" s="3"/>
      <c r="V35" s="3">
        <f t="shared" si="0"/>
        <v>93.039999999999992</v>
      </c>
    </row>
    <row r="36" spans="1:22" x14ac:dyDescent="0.25">
      <c r="A36" s="2" t="s">
        <v>35</v>
      </c>
      <c r="B36" s="3">
        <v>-1.83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>
        <f t="shared" si="0"/>
        <v>-1.83</v>
      </c>
    </row>
    <row r="37" spans="1:22" x14ac:dyDescent="0.25">
      <c r="A37" s="2" t="s">
        <v>36</v>
      </c>
      <c r="B37" s="3">
        <v>-1.87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>
        <f t="shared" si="0"/>
        <v>-1.87</v>
      </c>
    </row>
    <row r="38" spans="1:22" x14ac:dyDescent="0.25">
      <c r="A38" s="2" t="s">
        <v>37</v>
      </c>
      <c r="B38" s="3"/>
      <c r="C38" s="3">
        <v>6.9</v>
      </c>
      <c r="D38" s="3">
        <v>7.17</v>
      </c>
      <c r="E38" s="3">
        <v>32.229999999999997</v>
      </c>
      <c r="F38" s="3">
        <v>42.59</v>
      </c>
      <c r="G38" s="3">
        <v>35.11</v>
      </c>
      <c r="H38" s="3">
        <v>30.19</v>
      </c>
      <c r="I38" s="3">
        <v>18.88</v>
      </c>
      <c r="J38" s="3">
        <v>38.89</v>
      </c>
      <c r="K38" s="3">
        <v>44.96</v>
      </c>
      <c r="L38" s="3">
        <v>88.75</v>
      </c>
      <c r="M38" s="3">
        <v>117.24</v>
      </c>
      <c r="N38" s="3">
        <v>106.92</v>
      </c>
      <c r="O38" s="3">
        <v>63.45</v>
      </c>
      <c r="P38" s="3"/>
      <c r="Q38" s="3"/>
      <c r="R38" s="3"/>
      <c r="S38" s="3"/>
      <c r="T38" s="3"/>
      <c r="U38" s="3"/>
      <c r="V38" s="3">
        <f t="shared" si="0"/>
        <v>633.28</v>
      </c>
    </row>
    <row r="39" spans="1:22" x14ac:dyDescent="0.25">
      <c r="A39" s="2" t="s">
        <v>38</v>
      </c>
      <c r="B39" s="3">
        <v>-0.65</v>
      </c>
      <c r="C39" s="3">
        <v>0.53</v>
      </c>
      <c r="D39" s="3">
        <v>0.69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>
        <f t="shared" si="0"/>
        <v>0.56999999999999995</v>
      </c>
    </row>
    <row r="40" spans="1:22" x14ac:dyDescent="0.25">
      <c r="A40" s="2" t="s">
        <v>39</v>
      </c>
      <c r="B40" s="3"/>
      <c r="C40" s="3"/>
      <c r="D40" s="3"/>
      <c r="E40" s="3"/>
      <c r="F40" s="3"/>
      <c r="G40" s="3">
        <v>4.08</v>
      </c>
      <c r="H40" s="3">
        <v>3.57</v>
      </c>
      <c r="I40" s="3">
        <v>3.97</v>
      </c>
      <c r="J40" s="3">
        <v>7.99</v>
      </c>
      <c r="K40" s="3">
        <v>13.72</v>
      </c>
      <c r="L40" s="3">
        <v>27.3</v>
      </c>
      <c r="M40" s="3">
        <v>35.549999999999997</v>
      </c>
      <c r="N40" s="3">
        <v>32.479999999999997</v>
      </c>
      <c r="O40" s="3">
        <v>30.45</v>
      </c>
      <c r="P40" s="3">
        <v>36.5</v>
      </c>
      <c r="Q40" s="3">
        <v>53.45</v>
      </c>
      <c r="R40" s="3">
        <v>66.97</v>
      </c>
      <c r="S40" s="3">
        <v>758.47</v>
      </c>
      <c r="T40" s="3">
        <v>456.64</v>
      </c>
      <c r="U40" s="3"/>
      <c r="V40" s="3">
        <f t="shared" si="0"/>
        <v>1531.1399999999999</v>
      </c>
    </row>
    <row r="41" spans="1:22" x14ac:dyDescent="0.25">
      <c r="A41" s="2" t="s">
        <v>40</v>
      </c>
      <c r="B41" s="3">
        <v>-1.58</v>
      </c>
      <c r="C41" s="3">
        <v>2.42</v>
      </c>
      <c r="D41" s="3">
        <v>2.62</v>
      </c>
      <c r="E41" s="3">
        <v>11.36</v>
      </c>
      <c r="F41" s="3">
        <v>14.68</v>
      </c>
      <c r="G41" s="3">
        <v>12.19</v>
      </c>
      <c r="H41" s="3">
        <v>10.48</v>
      </c>
      <c r="I41" s="3">
        <v>6.56</v>
      </c>
      <c r="J41" s="3">
        <v>13.25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>
        <f t="shared" si="0"/>
        <v>71.98</v>
      </c>
    </row>
    <row r="42" spans="1:22" x14ac:dyDescent="0.25">
      <c r="A42" s="2" t="s">
        <v>41</v>
      </c>
      <c r="B42" s="3"/>
      <c r="C42" s="3"/>
      <c r="D42" s="3"/>
      <c r="E42" s="3"/>
      <c r="F42" s="3"/>
      <c r="G42" s="3"/>
      <c r="H42" s="3"/>
      <c r="I42" s="3"/>
      <c r="J42" s="3"/>
      <c r="K42" s="3">
        <v>4.51</v>
      </c>
      <c r="L42" s="3">
        <v>25.88</v>
      </c>
      <c r="M42" s="3">
        <v>31.31</v>
      </c>
      <c r="N42" s="3">
        <v>30.24</v>
      </c>
      <c r="O42" s="3">
        <v>28.66</v>
      </c>
      <c r="P42" s="3">
        <v>28.33</v>
      </c>
      <c r="Q42" s="3">
        <v>49.68</v>
      </c>
      <c r="R42" s="3">
        <v>63.38</v>
      </c>
      <c r="S42" s="3">
        <v>1405.35</v>
      </c>
      <c r="T42" s="3">
        <v>851.21</v>
      </c>
      <c r="U42" s="3">
        <v>1279.94</v>
      </c>
      <c r="V42" s="3">
        <f t="shared" si="0"/>
        <v>3798.4900000000002</v>
      </c>
    </row>
    <row r="43" spans="1:22" x14ac:dyDescent="0.25">
      <c r="A43" s="2" t="s">
        <v>42</v>
      </c>
      <c r="B43" s="3"/>
      <c r="C43" s="3"/>
      <c r="D43" s="3"/>
      <c r="E43" s="3"/>
      <c r="F43" s="3"/>
      <c r="G43" s="3"/>
      <c r="H43" s="3"/>
      <c r="I43" s="3"/>
      <c r="J43" s="3">
        <v>116.19</v>
      </c>
      <c r="K43" s="3">
        <v>140.66</v>
      </c>
      <c r="L43" s="3">
        <v>389.18</v>
      </c>
      <c r="M43" s="3">
        <v>385.25</v>
      </c>
      <c r="N43" s="3">
        <v>406.94</v>
      </c>
      <c r="O43" s="3">
        <v>440.82</v>
      </c>
      <c r="P43" s="3">
        <v>415.24</v>
      </c>
      <c r="Q43" s="3">
        <v>476.44</v>
      </c>
      <c r="R43" s="3">
        <v>568.59</v>
      </c>
      <c r="S43" s="3">
        <v>979.42</v>
      </c>
      <c r="T43" s="3">
        <v>41753.519999999997</v>
      </c>
      <c r="U43" s="3">
        <v>30601.01</v>
      </c>
      <c r="V43" s="3">
        <f t="shared" si="0"/>
        <v>76673.259999999995</v>
      </c>
    </row>
    <row r="44" spans="1:22" x14ac:dyDescent="0.25">
      <c r="A44" s="2" t="s">
        <v>43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v>489.95</v>
      </c>
      <c r="V44" s="3">
        <f t="shared" si="0"/>
        <v>489.95</v>
      </c>
    </row>
    <row r="45" spans="1:22" x14ac:dyDescent="0.25">
      <c r="A45" s="2" t="s">
        <v>44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v>-0.01</v>
      </c>
      <c r="V45" s="3">
        <f t="shared" si="0"/>
        <v>-0.01</v>
      </c>
    </row>
    <row r="46" spans="1:22" x14ac:dyDescent="0.25">
      <c r="A46" s="2" t="s">
        <v>45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>
        <v>1552.42</v>
      </c>
      <c r="U46" s="3"/>
      <c r="V46" s="3">
        <f t="shared" si="0"/>
        <v>1552.42</v>
      </c>
    </row>
    <row r="47" spans="1:22" x14ac:dyDescent="0.25">
      <c r="A47" s="2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>
        <v>5050.2700000000004</v>
      </c>
      <c r="U47" s="3"/>
      <c r="V47" s="3">
        <f t="shared" si="0"/>
        <v>5050.2700000000004</v>
      </c>
    </row>
    <row r="48" spans="1:22" x14ac:dyDescent="0.25">
      <c r="A48" s="2" t="s">
        <v>47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>
        <v>414.08</v>
      </c>
      <c r="S48" s="3"/>
      <c r="T48" s="3">
        <v>322.94</v>
      </c>
      <c r="U48" s="3">
        <v>0.02</v>
      </c>
      <c r="V48" s="3">
        <f t="shared" si="0"/>
        <v>737.04</v>
      </c>
    </row>
    <row r="49" spans="1:22" x14ac:dyDescent="0.25">
      <c r="A49" s="2" t="s">
        <v>48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>
        <v>5616.64</v>
      </c>
      <c r="S49" s="3"/>
      <c r="T49" s="3">
        <v>5993.82</v>
      </c>
      <c r="U49" s="3"/>
      <c r="V49" s="3">
        <f t="shared" si="0"/>
        <v>11610.46</v>
      </c>
    </row>
    <row r="50" spans="1:22" x14ac:dyDescent="0.25">
      <c r="A50" s="2" t="s">
        <v>49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>
        <v>0.01</v>
      </c>
      <c r="U50" s="3"/>
      <c r="V50" s="3">
        <f t="shared" si="0"/>
        <v>0.01</v>
      </c>
    </row>
    <row r="51" spans="1:22" x14ac:dyDescent="0.25">
      <c r="A51" s="2" t="s">
        <v>50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>
        <v>1037.8800000000001</v>
      </c>
      <c r="U51" s="3"/>
      <c r="V51" s="3">
        <f t="shared" si="0"/>
        <v>1037.8800000000001</v>
      </c>
    </row>
    <row r="52" spans="1:22" x14ac:dyDescent="0.25">
      <c r="A52" s="2" t="s">
        <v>51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>
        <v>744.51</v>
      </c>
      <c r="S52" s="3"/>
      <c r="T52" s="3">
        <v>1649.84</v>
      </c>
      <c r="U52" s="3">
        <v>6100.6</v>
      </c>
      <c r="V52" s="3">
        <f t="shared" si="0"/>
        <v>8494.9500000000007</v>
      </c>
    </row>
    <row r="53" spans="1:22" x14ac:dyDescent="0.25">
      <c r="A53" s="2" t="s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>
        <v>4.82</v>
      </c>
      <c r="Q53" s="3">
        <v>4.5999999999999996</v>
      </c>
      <c r="R53" s="3">
        <v>37.130000000000003</v>
      </c>
      <c r="S53" s="3">
        <v>-10.31</v>
      </c>
      <c r="T53" s="3">
        <v>131.21</v>
      </c>
      <c r="U53" s="3">
        <v>189.77</v>
      </c>
      <c r="V53" s="3">
        <f t="shared" si="0"/>
        <v>357.22</v>
      </c>
    </row>
    <row r="54" spans="1:22" x14ac:dyDescent="0.25">
      <c r="A54" s="2" t="s">
        <v>53</v>
      </c>
      <c r="B54" s="3">
        <v>-33.049999999999997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>
        <v>371.22</v>
      </c>
      <c r="O54" s="3">
        <v>420.11</v>
      </c>
      <c r="P54" s="3">
        <v>377.66</v>
      </c>
      <c r="Q54" s="3">
        <v>337.92</v>
      </c>
      <c r="R54" s="3">
        <v>222.83</v>
      </c>
      <c r="S54" s="3">
        <v>219.29</v>
      </c>
      <c r="T54" s="3">
        <v>1917.33</v>
      </c>
      <c r="U54" s="3">
        <v>853.29</v>
      </c>
      <c r="V54" s="3">
        <f t="shared" si="0"/>
        <v>4686.6000000000004</v>
      </c>
    </row>
    <row r="55" spans="1:22" x14ac:dyDescent="0.25">
      <c r="A55" s="2" t="s">
        <v>54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>
        <v>124.89</v>
      </c>
      <c r="S55" s="3"/>
      <c r="T55" s="3">
        <v>657.15</v>
      </c>
      <c r="U55" s="3">
        <v>-0.01</v>
      </c>
      <c r="V55" s="3">
        <f t="shared" si="0"/>
        <v>782.03</v>
      </c>
    </row>
    <row r="56" spans="1:22" x14ac:dyDescent="0.25">
      <c r="A56" s="2" t="s">
        <v>55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>
        <v>924.12</v>
      </c>
      <c r="S56" s="3">
        <v>810.93</v>
      </c>
      <c r="T56" s="3">
        <v>470.72</v>
      </c>
      <c r="U56" s="3">
        <v>0.01</v>
      </c>
      <c r="V56" s="3">
        <f t="shared" si="0"/>
        <v>2205.7800000000002</v>
      </c>
    </row>
    <row r="57" spans="1:22" x14ac:dyDescent="0.25">
      <c r="A57" s="2" t="s">
        <v>56</v>
      </c>
      <c r="B57" s="3"/>
      <c r="C57" s="3"/>
      <c r="D57" s="3"/>
      <c r="E57" s="3"/>
      <c r="F57" s="3"/>
      <c r="G57" s="3"/>
      <c r="H57" s="3"/>
      <c r="I57" s="3"/>
      <c r="J57" s="3">
        <v>65.94</v>
      </c>
      <c r="K57" s="3">
        <v>79.83</v>
      </c>
      <c r="L57" s="3">
        <v>271.17</v>
      </c>
      <c r="M57" s="3">
        <v>535.67999999999995</v>
      </c>
      <c r="N57" s="3">
        <v>707.27</v>
      </c>
      <c r="O57" s="3">
        <v>863.37</v>
      </c>
      <c r="P57" s="3">
        <v>768.56</v>
      </c>
      <c r="Q57" s="3">
        <v>913.29</v>
      </c>
      <c r="R57" s="3">
        <v>1335.04</v>
      </c>
      <c r="S57" s="3">
        <v>32026.880000000001</v>
      </c>
      <c r="T57" s="3">
        <v>14878.95</v>
      </c>
      <c r="U57" s="3">
        <v>5278.08</v>
      </c>
      <c r="V57" s="3">
        <f t="shared" si="0"/>
        <v>57724.06</v>
      </c>
    </row>
    <row r="58" spans="1:22" x14ac:dyDescent="0.25">
      <c r="A58" s="2" t="s">
        <v>57</v>
      </c>
      <c r="B58" s="3"/>
      <c r="C58" s="3"/>
      <c r="D58" s="3"/>
      <c r="E58" s="3"/>
      <c r="F58" s="3"/>
      <c r="G58" s="3"/>
      <c r="H58" s="3"/>
      <c r="I58" s="3"/>
      <c r="J58" s="3">
        <v>3.52</v>
      </c>
      <c r="K58" s="3">
        <v>3.99</v>
      </c>
      <c r="L58" s="3">
        <v>12.34</v>
      </c>
      <c r="M58" s="3">
        <v>22.73</v>
      </c>
      <c r="N58" s="3">
        <v>31.46</v>
      </c>
      <c r="O58" s="3">
        <v>34.880000000000003</v>
      </c>
      <c r="P58" s="3">
        <v>27.32</v>
      </c>
      <c r="Q58" s="3">
        <v>31.76</v>
      </c>
      <c r="R58" s="3">
        <v>40.24</v>
      </c>
      <c r="S58" s="3"/>
      <c r="T58" s="3"/>
      <c r="U58" s="3"/>
      <c r="V58" s="3">
        <f t="shared" si="0"/>
        <v>208.23999999999998</v>
      </c>
    </row>
    <row r="59" spans="1:22" x14ac:dyDescent="0.25">
      <c r="A59" s="2" t="s">
        <v>58</v>
      </c>
      <c r="B59" s="3"/>
      <c r="C59" s="3"/>
      <c r="D59" s="3"/>
      <c r="E59" s="3"/>
      <c r="F59" s="3"/>
      <c r="G59" s="3"/>
      <c r="H59" s="3"/>
      <c r="I59" s="3"/>
      <c r="J59" s="3"/>
      <c r="K59" s="3">
        <v>0.99</v>
      </c>
      <c r="L59" s="3">
        <v>9.49</v>
      </c>
      <c r="M59" s="3">
        <v>16.260000000000002</v>
      </c>
      <c r="N59" s="3">
        <v>21.41</v>
      </c>
      <c r="O59" s="3">
        <v>24.89</v>
      </c>
      <c r="P59" s="3">
        <v>20.58</v>
      </c>
      <c r="Q59" s="3">
        <v>23.58</v>
      </c>
      <c r="R59" s="3">
        <v>30.22</v>
      </c>
      <c r="S59" s="3">
        <v>629.98</v>
      </c>
      <c r="T59" s="3">
        <v>265.41000000000003</v>
      </c>
      <c r="U59" s="3"/>
      <c r="V59" s="3">
        <f t="shared" si="0"/>
        <v>1042.8100000000002</v>
      </c>
    </row>
    <row r="60" spans="1:22" x14ac:dyDescent="0.25">
      <c r="A60" s="2" t="s">
        <v>59</v>
      </c>
      <c r="B60" s="3"/>
      <c r="C60" s="3"/>
      <c r="D60" s="3"/>
      <c r="E60" s="3"/>
      <c r="F60" s="3"/>
      <c r="G60" s="3"/>
      <c r="H60" s="3"/>
      <c r="I60" s="3"/>
      <c r="J60" s="3">
        <v>2.88</v>
      </c>
      <c r="K60" s="3">
        <v>2.2000000000000002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>
        <f t="shared" si="0"/>
        <v>5.08</v>
      </c>
    </row>
    <row r="61" spans="1:22" x14ac:dyDescent="0.25">
      <c r="A61" s="2" t="s">
        <v>60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>
        <v>109.57</v>
      </c>
      <c r="U61" s="3">
        <v>22.49</v>
      </c>
      <c r="V61" s="3">
        <f t="shared" si="0"/>
        <v>132.06</v>
      </c>
    </row>
    <row r="62" spans="1:22" x14ac:dyDescent="0.25">
      <c r="A62" s="2" t="s">
        <v>61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>
        <v>0.01</v>
      </c>
      <c r="S62" s="3">
        <v>0.01</v>
      </c>
      <c r="T62" s="3"/>
      <c r="U62" s="3">
        <v>-0.01</v>
      </c>
      <c r="V62" s="3">
        <f t="shared" si="0"/>
        <v>0.01</v>
      </c>
    </row>
    <row r="63" spans="1:22" x14ac:dyDescent="0.25">
      <c r="A63" s="2" t="s">
        <v>62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>
        <v>80.040000000000006</v>
      </c>
      <c r="U63" s="3"/>
      <c r="V63" s="3">
        <f t="shared" si="0"/>
        <v>80.040000000000006</v>
      </c>
    </row>
    <row r="64" spans="1:22" x14ac:dyDescent="0.25">
      <c r="A64" s="2" t="s">
        <v>63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v>679.47</v>
      </c>
      <c r="V64" s="3">
        <f t="shared" si="0"/>
        <v>679.47</v>
      </c>
    </row>
    <row r="65" spans="1:22" x14ac:dyDescent="0.25">
      <c r="A65" s="2" t="s">
        <v>64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v>679.48</v>
      </c>
      <c r="V65" s="3">
        <f t="shared" si="0"/>
        <v>679.48</v>
      </c>
    </row>
    <row r="66" spans="1:22" x14ac:dyDescent="0.25">
      <c r="A66" s="2" t="s">
        <v>65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>
        <v>292.95</v>
      </c>
      <c r="U66" s="3"/>
      <c r="V66" s="3">
        <f t="shared" si="0"/>
        <v>292.95</v>
      </c>
    </row>
    <row r="67" spans="1:22" x14ac:dyDescent="0.25">
      <c r="A67" s="2" t="s">
        <v>66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>
        <v>434.79</v>
      </c>
      <c r="U67" s="3"/>
      <c r="V67" s="3">
        <f t="shared" ref="V67:V113" si="1">SUM(B67:U67)</f>
        <v>434.79</v>
      </c>
    </row>
    <row r="68" spans="1:22" x14ac:dyDescent="0.25">
      <c r="A68" s="2" t="s">
        <v>67</v>
      </c>
      <c r="B68" s="3"/>
      <c r="C68" s="3"/>
      <c r="D68" s="3"/>
      <c r="E68" s="3"/>
      <c r="F68" s="3"/>
      <c r="G68" s="3">
        <v>0.01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>
        <v>85.56</v>
      </c>
      <c r="U68" s="3"/>
      <c r="V68" s="3">
        <f t="shared" si="1"/>
        <v>85.570000000000007</v>
      </c>
    </row>
    <row r="69" spans="1:22" x14ac:dyDescent="0.25">
      <c r="A69" s="2" t="s">
        <v>68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>
        <v>59.8</v>
      </c>
      <c r="U69" s="3"/>
      <c r="V69" s="3">
        <f t="shared" si="1"/>
        <v>59.8</v>
      </c>
    </row>
    <row r="70" spans="1:22" x14ac:dyDescent="0.25">
      <c r="A70" s="2" t="s">
        <v>69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>
        <v>653.27</v>
      </c>
      <c r="U70" s="3"/>
      <c r="V70" s="3">
        <f t="shared" si="1"/>
        <v>653.27</v>
      </c>
    </row>
    <row r="71" spans="1:22" x14ac:dyDescent="0.25">
      <c r="A71" s="2" t="s">
        <v>70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>
        <v>0.01</v>
      </c>
      <c r="T71" s="3">
        <v>-0.01</v>
      </c>
      <c r="U71" s="3">
        <v>5727.74</v>
      </c>
      <c r="V71" s="3">
        <f t="shared" si="1"/>
        <v>5727.74</v>
      </c>
    </row>
    <row r="72" spans="1:22" x14ac:dyDescent="0.25">
      <c r="A72" s="2" t="s">
        <v>71</v>
      </c>
      <c r="B72" s="3"/>
      <c r="C72" s="3">
        <v>1.1299999999999999</v>
      </c>
      <c r="D72" s="3">
        <v>1.18</v>
      </c>
      <c r="E72" s="3">
        <v>5.29</v>
      </c>
      <c r="F72" s="3">
        <v>6.71</v>
      </c>
      <c r="G72" s="3">
        <v>3.21</v>
      </c>
      <c r="H72" s="3">
        <v>2.97</v>
      </c>
      <c r="I72" s="3">
        <v>1.9</v>
      </c>
      <c r="J72" s="3">
        <v>3.84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>
        <f t="shared" si="1"/>
        <v>26.229999999999997</v>
      </c>
    </row>
    <row r="73" spans="1:22" x14ac:dyDescent="0.25">
      <c r="A73" s="2" t="s">
        <v>72</v>
      </c>
      <c r="B73" s="3">
        <v>-0.53</v>
      </c>
      <c r="C73" s="3">
        <v>1.08</v>
      </c>
      <c r="D73" s="3">
        <v>1.1100000000000001</v>
      </c>
      <c r="E73" s="3">
        <v>4.9800000000000004</v>
      </c>
      <c r="F73" s="3">
        <v>6.38</v>
      </c>
      <c r="G73" s="3">
        <v>3.3</v>
      </c>
      <c r="H73" s="3">
        <v>2.99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>
        <f t="shared" si="1"/>
        <v>19.310000000000002</v>
      </c>
    </row>
    <row r="74" spans="1:22" x14ac:dyDescent="0.25">
      <c r="A74" s="2" t="s">
        <v>73</v>
      </c>
      <c r="B74" s="3">
        <v>-33.9</v>
      </c>
      <c r="C74" s="3">
        <v>85.91</v>
      </c>
      <c r="D74" s="3">
        <v>96.89</v>
      </c>
      <c r="E74" s="3">
        <v>417.12</v>
      </c>
      <c r="F74" s="3">
        <v>492.63</v>
      </c>
      <c r="G74" s="3">
        <v>395.78</v>
      </c>
      <c r="H74" s="3">
        <v>347.05</v>
      </c>
      <c r="I74" s="3">
        <v>213.79</v>
      </c>
      <c r="J74" s="3">
        <v>465.39</v>
      </c>
      <c r="K74" s="3">
        <v>569.12</v>
      </c>
      <c r="L74" s="3">
        <v>1062.6099999999999</v>
      </c>
      <c r="M74" s="3">
        <v>1315.31</v>
      </c>
      <c r="N74" s="3">
        <v>1172.3800000000001</v>
      </c>
      <c r="O74" s="3">
        <v>1163.3499999999999</v>
      </c>
      <c r="P74" s="3">
        <v>1698</v>
      </c>
      <c r="Q74" s="3">
        <v>2271.7600000000002</v>
      </c>
      <c r="R74" s="3">
        <v>3387.11</v>
      </c>
      <c r="S74" s="3">
        <v>98191.93</v>
      </c>
      <c r="T74" s="3">
        <v>52217.29</v>
      </c>
      <c r="U74" s="3">
        <v>85990.62</v>
      </c>
      <c r="V74" s="3">
        <f t="shared" si="1"/>
        <v>251520.13999999998</v>
      </c>
    </row>
    <row r="75" spans="1:22" x14ac:dyDescent="0.25">
      <c r="A75" s="2" t="s">
        <v>74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>
        <v>10.81</v>
      </c>
      <c r="U75" s="3"/>
      <c r="V75" s="3">
        <f t="shared" si="1"/>
        <v>10.81</v>
      </c>
    </row>
    <row r="76" spans="1:22" x14ac:dyDescent="0.25">
      <c r="A76" s="2" t="s">
        <v>75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>
        <v>-0.02</v>
      </c>
      <c r="V76" s="3">
        <f t="shared" si="1"/>
        <v>-0.02</v>
      </c>
    </row>
    <row r="77" spans="1:22" x14ac:dyDescent="0.25">
      <c r="A77" s="2" t="s">
        <v>76</v>
      </c>
      <c r="B77" s="3">
        <v>-77.97</v>
      </c>
      <c r="C77" s="3">
        <v>252.22</v>
      </c>
      <c r="D77" s="3">
        <v>228.53</v>
      </c>
      <c r="E77" s="3">
        <v>918.01</v>
      </c>
      <c r="F77" s="3">
        <v>819.77</v>
      </c>
      <c r="G77" s="3">
        <v>626.80999999999995</v>
      </c>
      <c r="H77" s="3">
        <v>516.96</v>
      </c>
      <c r="I77" s="3">
        <v>283.72000000000003</v>
      </c>
      <c r="J77" s="3">
        <v>812.55</v>
      </c>
      <c r="K77" s="3">
        <v>1116.24</v>
      </c>
      <c r="L77" s="3">
        <v>2539</v>
      </c>
      <c r="M77" s="3">
        <v>3722.48</v>
      </c>
      <c r="N77" s="3">
        <v>3540.46</v>
      </c>
      <c r="O77" s="3">
        <v>4657.46</v>
      </c>
      <c r="P77" s="3">
        <v>6233.56</v>
      </c>
      <c r="Q77" s="3">
        <v>9732.3799999999992</v>
      </c>
      <c r="R77" s="3">
        <v>18367.810000000001</v>
      </c>
      <c r="S77" s="3">
        <v>485718.36</v>
      </c>
      <c r="T77" s="3">
        <v>293279.71000000002</v>
      </c>
      <c r="U77" s="3">
        <v>482350.01999999996</v>
      </c>
      <c r="V77" s="3">
        <f t="shared" si="1"/>
        <v>1315638.08</v>
      </c>
    </row>
    <row r="78" spans="1:22" x14ac:dyDescent="0.25">
      <c r="A78" s="2" t="s">
        <v>77</v>
      </c>
      <c r="B78" s="3">
        <v>-169.56</v>
      </c>
      <c r="C78" s="3">
        <v>457.81</v>
      </c>
      <c r="D78" s="3">
        <v>475.71</v>
      </c>
      <c r="E78" s="3">
        <v>1998.85</v>
      </c>
      <c r="F78" s="3">
        <v>1856.07</v>
      </c>
      <c r="G78" s="3">
        <v>1425.78</v>
      </c>
      <c r="H78" s="3">
        <v>1092.6500000000001</v>
      </c>
      <c r="I78" s="3">
        <v>577.91</v>
      </c>
      <c r="J78" s="3">
        <v>1657.66</v>
      </c>
      <c r="K78" s="3">
        <v>2240.5</v>
      </c>
      <c r="L78" s="3">
        <v>4647.03</v>
      </c>
      <c r="M78" s="3">
        <v>6364.57</v>
      </c>
      <c r="N78" s="3">
        <v>5749.95</v>
      </c>
      <c r="O78" s="3">
        <v>5615.42</v>
      </c>
      <c r="P78" s="3">
        <v>7197.93</v>
      </c>
      <c r="Q78" s="3">
        <v>10808.69</v>
      </c>
      <c r="R78" s="3">
        <v>18399.86</v>
      </c>
      <c r="S78" s="3">
        <v>430499.51</v>
      </c>
      <c r="T78" s="3">
        <v>270247.3</v>
      </c>
      <c r="U78" s="3">
        <v>453772.39999999997</v>
      </c>
      <c r="V78" s="3">
        <f t="shared" si="1"/>
        <v>1224916.04</v>
      </c>
    </row>
    <row r="79" spans="1:22" x14ac:dyDescent="0.25">
      <c r="A79" s="2" t="s">
        <v>78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>
        <v>1153.67</v>
      </c>
      <c r="T79" s="3">
        <v>1340.27</v>
      </c>
      <c r="U79" s="3"/>
      <c r="V79" s="3">
        <f t="shared" si="1"/>
        <v>2493.94</v>
      </c>
    </row>
    <row r="80" spans="1:22" x14ac:dyDescent="0.25">
      <c r="A80" s="2" t="s">
        <v>79</v>
      </c>
      <c r="B80" s="3">
        <v>-3</v>
      </c>
      <c r="C80" s="3">
        <v>8.6199999999999992</v>
      </c>
      <c r="D80" s="3">
        <v>8.68</v>
      </c>
      <c r="E80" s="3">
        <v>33.28</v>
      </c>
      <c r="F80" s="3">
        <v>38.44</v>
      </c>
      <c r="G80" s="3">
        <v>21.96</v>
      </c>
      <c r="H80" s="3">
        <v>18.940000000000001</v>
      </c>
      <c r="I80" s="3">
        <v>11.64</v>
      </c>
      <c r="J80" s="3">
        <v>23.59</v>
      </c>
      <c r="K80" s="3">
        <v>27.62</v>
      </c>
      <c r="L80" s="3">
        <v>55.68</v>
      </c>
      <c r="M80" s="3">
        <v>74.3</v>
      </c>
      <c r="N80" s="3">
        <v>67.02</v>
      </c>
      <c r="O80" s="3">
        <v>63.58</v>
      </c>
      <c r="P80" s="3">
        <v>79.66</v>
      </c>
      <c r="Q80" s="3">
        <v>112.69</v>
      </c>
      <c r="R80" s="3">
        <v>147.6</v>
      </c>
      <c r="S80" s="3">
        <v>3901.48</v>
      </c>
      <c r="T80" s="3">
        <v>2531.92</v>
      </c>
      <c r="U80" s="3">
        <v>4144.7299999999996</v>
      </c>
      <c r="V80" s="3">
        <f t="shared" si="1"/>
        <v>11368.43</v>
      </c>
    </row>
    <row r="81" spans="1:22" x14ac:dyDescent="0.25">
      <c r="A81" s="2" t="s">
        <v>80</v>
      </c>
      <c r="B81" s="3">
        <v>-8.52</v>
      </c>
      <c r="C81" s="3">
        <v>24.61</v>
      </c>
      <c r="D81" s="3">
        <v>24.76</v>
      </c>
      <c r="E81" s="3">
        <v>94.9</v>
      </c>
      <c r="F81" s="3">
        <v>109.66</v>
      </c>
      <c r="G81" s="3">
        <v>62.83</v>
      </c>
      <c r="H81" s="3">
        <v>54.36</v>
      </c>
      <c r="I81" s="3">
        <v>33.33</v>
      </c>
      <c r="J81" s="3">
        <v>67.930000000000007</v>
      </c>
      <c r="K81" s="3">
        <v>79.650000000000006</v>
      </c>
      <c r="L81" s="3">
        <v>160.59</v>
      </c>
      <c r="M81" s="3">
        <v>214.82</v>
      </c>
      <c r="N81" s="3">
        <v>194.3</v>
      </c>
      <c r="O81" s="3">
        <v>184.55</v>
      </c>
      <c r="P81" s="3">
        <v>231.33</v>
      </c>
      <c r="Q81" s="3">
        <v>327.57</v>
      </c>
      <c r="R81" s="3">
        <v>427.86</v>
      </c>
      <c r="S81" s="3">
        <v>10908.87</v>
      </c>
      <c r="T81" s="3">
        <v>7340.86</v>
      </c>
      <c r="U81" s="3">
        <v>12016.44</v>
      </c>
      <c r="V81" s="3">
        <f t="shared" si="1"/>
        <v>32550.700000000004</v>
      </c>
    </row>
    <row r="82" spans="1:22" x14ac:dyDescent="0.25">
      <c r="A82" s="2" t="s">
        <v>81</v>
      </c>
      <c r="B82" s="3">
        <v>-9.39</v>
      </c>
      <c r="C82" s="3">
        <v>26.99</v>
      </c>
      <c r="D82" s="3">
        <v>27.17</v>
      </c>
      <c r="E82" s="3">
        <v>104.14</v>
      </c>
      <c r="F82" s="3">
        <v>120.37</v>
      </c>
      <c r="G82" s="3">
        <v>68.739999999999995</v>
      </c>
      <c r="H82" s="3">
        <v>59.37</v>
      </c>
      <c r="I82" s="3">
        <v>36.39</v>
      </c>
      <c r="J82" s="3">
        <v>74.010000000000005</v>
      </c>
      <c r="K82" s="3">
        <v>86.58</v>
      </c>
      <c r="L82" s="3">
        <v>174.53</v>
      </c>
      <c r="M82" s="3">
        <v>233.14</v>
      </c>
      <c r="N82" s="3">
        <v>210.53</v>
      </c>
      <c r="O82" s="3">
        <v>199.59</v>
      </c>
      <c r="P82" s="3">
        <v>250.04</v>
      </c>
      <c r="Q82" s="3">
        <v>353.9</v>
      </c>
      <c r="R82" s="3">
        <v>463.19</v>
      </c>
      <c r="S82" s="3">
        <v>12112.83</v>
      </c>
      <c r="T82" s="3">
        <v>7944.49</v>
      </c>
      <c r="U82" s="3">
        <v>13005.03</v>
      </c>
      <c r="V82" s="3">
        <f t="shared" si="1"/>
        <v>35541.64</v>
      </c>
    </row>
    <row r="83" spans="1:22" x14ac:dyDescent="0.25">
      <c r="A83" s="2" t="s">
        <v>82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>
        <v>602.89</v>
      </c>
      <c r="U83" s="3">
        <v>607.13</v>
      </c>
      <c r="V83" s="3">
        <f t="shared" si="1"/>
        <v>1210.02</v>
      </c>
    </row>
    <row r="84" spans="1:22" x14ac:dyDescent="0.25">
      <c r="A84" s="2" t="s">
        <v>83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>
        <v>62.87</v>
      </c>
      <c r="U84" s="3">
        <v>-0.01</v>
      </c>
      <c r="V84" s="3">
        <f t="shared" si="1"/>
        <v>62.86</v>
      </c>
    </row>
    <row r="85" spans="1:22" x14ac:dyDescent="0.25">
      <c r="A85" s="2" t="s">
        <v>84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>
        <v>390.04</v>
      </c>
      <c r="T85" s="3">
        <v>392.04</v>
      </c>
      <c r="U85" s="3"/>
      <c r="V85" s="3">
        <f t="shared" si="1"/>
        <v>782.08</v>
      </c>
    </row>
    <row r="86" spans="1:22" x14ac:dyDescent="0.25">
      <c r="A86" s="2" t="s">
        <v>85</v>
      </c>
      <c r="B86" s="3">
        <v>-53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>
        <v>688.83</v>
      </c>
      <c r="P86" s="3">
        <v>747.43</v>
      </c>
      <c r="Q86" s="3">
        <v>1465.53</v>
      </c>
      <c r="R86" s="3">
        <v>2038.47</v>
      </c>
      <c r="S86" s="3">
        <v>7661.52</v>
      </c>
      <c r="T86" s="3">
        <v>53433.48</v>
      </c>
      <c r="U86" s="3">
        <v>20377.849999999999</v>
      </c>
      <c r="V86" s="3">
        <f t="shared" si="1"/>
        <v>86360.110000000015</v>
      </c>
    </row>
    <row r="87" spans="1:22" x14ac:dyDescent="0.25">
      <c r="A87" s="2" t="s">
        <v>86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>
        <v>7.79</v>
      </c>
      <c r="O87" s="3"/>
      <c r="P87" s="3">
        <v>241.37</v>
      </c>
      <c r="Q87" s="3">
        <v>218.51</v>
      </c>
      <c r="R87" s="3">
        <v>195.64</v>
      </c>
      <c r="S87" s="3">
        <v>172.77</v>
      </c>
      <c r="T87" s="3">
        <v>210.31</v>
      </c>
      <c r="U87" s="3">
        <v>121.48</v>
      </c>
      <c r="V87" s="3">
        <f t="shared" si="1"/>
        <v>1167.8699999999999</v>
      </c>
    </row>
    <row r="88" spans="1:22" x14ac:dyDescent="0.25">
      <c r="A88" s="2" t="s">
        <v>87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>
        <v>3.58</v>
      </c>
      <c r="O88" s="3"/>
      <c r="P88" s="3"/>
      <c r="Q88" s="3"/>
      <c r="R88" s="3">
        <v>55.05</v>
      </c>
      <c r="S88" s="3"/>
      <c r="T88" s="3">
        <v>86.46</v>
      </c>
      <c r="U88" s="3"/>
      <c r="V88" s="3">
        <f t="shared" si="1"/>
        <v>145.08999999999997</v>
      </c>
    </row>
    <row r="89" spans="1:22" x14ac:dyDescent="0.25">
      <c r="A89" s="2" t="s">
        <v>88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>
        <v>251.59</v>
      </c>
      <c r="U89" s="3"/>
      <c r="V89" s="3">
        <f t="shared" si="1"/>
        <v>251.59</v>
      </c>
    </row>
    <row r="90" spans="1:22" x14ac:dyDescent="0.25">
      <c r="A90" s="2" t="s">
        <v>89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>
        <v>149.47</v>
      </c>
      <c r="U90" s="3"/>
      <c r="V90" s="3">
        <f t="shared" si="1"/>
        <v>149.47</v>
      </c>
    </row>
    <row r="91" spans="1:22" x14ac:dyDescent="0.25">
      <c r="A91" s="2" t="s">
        <v>90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>
        <v>1206.67</v>
      </c>
      <c r="P91" s="3">
        <v>1081.46</v>
      </c>
      <c r="Q91" s="3">
        <v>1138.24</v>
      </c>
      <c r="R91" s="3">
        <v>1235.55</v>
      </c>
      <c r="S91" s="3">
        <v>1183.5999999999999</v>
      </c>
      <c r="T91" s="3">
        <v>1122.83</v>
      </c>
      <c r="U91" s="3"/>
      <c r="V91" s="3">
        <f t="shared" si="1"/>
        <v>6968.35</v>
      </c>
    </row>
    <row r="92" spans="1:22" x14ac:dyDescent="0.25">
      <c r="A92" s="2" t="s">
        <v>91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>
        <v>-902.79</v>
      </c>
      <c r="V92" s="3">
        <f t="shared" si="1"/>
        <v>-902.79</v>
      </c>
    </row>
    <row r="93" spans="1:22" x14ac:dyDescent="0.25">
      <c r="A93" s="2" t="s">
        <v>92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>
        <v>718.08</v>
      </c>
      <c r="V93" s="3">
        <f t="shared" si="1"/>
        <v>718.08</v>
      </c>
    </row>
    <row r="94" spans="1:22" x14ac:dyDescent="0.25">
      <c r="A94" s="2" t="s">
        <v>93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>
        <v>305.7</v>
      </c>
      <c r="S94" s="3">
        <v>391.56</v>
      </c>
      <c r="T94" s="3">
        <v>624.52</v>
      </c>
      <c r="U94" s="3"/>
      <c r="V94" s="3">
        <f t="shared" si="1"/>
        <v>1321.78</v>
      </c>
    </row>
    <row r="95" spans="1:22" x14ac:dyDescent="0.25">
      <c r="A95" s="2" t="s">
        <v>94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>
        <v>100</v>
      </c>
      <c r="Q95" s="3">
        <v>96.18</v>
      </c>
      <c r="R95" s="3">
        <v>101.89</v>
      </c>
      <c r="S95" s="3">
        <v>106.79</v>
      </c>
      <c r="T95" s="3">
        <v>124.59</v>
      </c>
      <c r="U95" s="3">
        <v>141.63999999999999</v>
      </c>
      <c r="V95" s="3">
        <f t="shared" si="1"/>
        <v>671.09</v>
      </c>
    </row>
    <row r="96" spans="1:22" x14ac:dyDescent="0.25">
      <c r="A96" s="2" t="s">
        <v>95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>
        <v>1039.77</v>
      </c>
      <c r="S96" s="3"/>
      <c r="T96" s="3">
        <v>2476.36</v>
      </c>
      <c r="U96" s="3">
        <v>8449.76</v>
      </c>
      <c r="V96" s="3">
        <f t="shared" si="1"/>
        <v>11965.89</v>
      </c>
    </row>
    <row r="97" spans="1:22" x14ac:dyDescent="0.25">
      <c r="A97" s="2" t="s">
        <v>96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>
        <v>-1151.26</v>
      </c>
      <c r="V97" s="3">
        <f t="shared" si="1"/>
        <v>-1151.26</v>
      </c>
    </row>
    <row r="98" spans="1:22" x14ac:dyDescent="0.25">
      <c r="A98" s="2" t="s">
        <v>97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>
        <v>-574.92999999999995</v>
      </c>
      <c r="U98" s="3">
        <v>3330.93</v>
      </c>
      <c r="V98" s="3">
        <f t="shared" si="1"/>
        <v>2756</v>
      </c>
    </row>
    <row r="99" spans="1:22" x14ac:dyDescent="0.25">
      <c r="A99" s="2" t="s">
        <v>98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>
        <v>187.61</v>
      </c>
      <c r="U99" s="3">
        <v>1785.5</v>
      </c>
      <c r="V99" s="3">
        <f t="shared" si="1"/>
        <v>1973.1100000000001</v>
      </c>
    </row>
    <row r="100" spans="1:22" x14ac:dyDescent="0.25">
      <c r="A100" s="2" t="s">
        <v>99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>
        <v>23.77</v>
      </c>
      <c r="U100" s="3"/>
      <c r="V100" s="3">
        <f t="shared" si="1"/>
        <v>23.77</v>
      </c>
    </row>
    <row r="101" spans="1:22" x14ac:dyDescent="0.25">
      <c r="A101" s="2" t="s">
        <v>100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>
        <v>-259.2</v>
      </c>
      <c r="T101" s="3">
        <v>-534.62</v>
      </c>
      <c r="U101" s="3"/>
      <c r="V101" s="3">
        <f t="shared" si="1"/>
        <v>-793.81999999999994</v>
      </c>
    </row>
    <row r="102" spans="1:22" x14ac:dyDescent="0.25">
      <c r="A102" s="2" t="s">
        <v>101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>
        <v>156.75</v>
      </c>
      <c r="O102" s="3">
        <v>153.41</v>
      </c>
      <c r="P102" s="3">
        <v>284.77</v>
      </c>
      <c r="Q102" s="3">
        <v>269.87</v>
      </c>
      <c r="R102" s="3">
        <v>376.95</v>
      </c>
      <c r="S102" s="3">
        <v>401.83</v>
      </c>
      <c r="T102" s="3">
        <v>2580.21</v>
      </c>
      <c r="U102" s="3">
        <v>147527.79999999999</v>
      </c>
      <c r="V102" s="3">
        <f t="shared" si="1"/>
        <v>151751.59</v>
      </c>
    </row>
    <row r="103" spans="1:22" x14ac:dyDescent="0.25">
      <c r="A103" s="2" t="s">
        <v>102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>
        <v>38131.07</v>
      </c>
      <c r="V103" s="3">
        <f t="shared" si="1"/>
        <v>38131.07</v>
      </c>
    </row>
    <row r="104" spans="1:22" x14ac:dyDescent="0.25">
      <c r="A104" s="2" t="s">
        <v>103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>
        <v>6056.47</v>
      </c>
      <c r="U104" s="3"/>
      <c r="V104" s="3">
        <f t="shared" si="1"/>
        <v>6056.47</v>
      </c>
    </row>
    <row r="105" spans="1:22" x14ac:dyDescent="0.25">
      <c r="A105" s="2" t="s">
        <v>104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>
        <v>1706.58</v>
      </c>
      <c r="R105" s="3">
        <v>1913.22</v>
      </c>
      <c r="S105" s="3">
        <v>3887.97</v>
      </c>
      <c r="T105" s="3">
        <v>5490.27</v>
      </c>
      <c r="U105" s="3">
        <v>45.02</v>
      </c>
      <c r="V105" s="3">
        <f t="shared" si="1"/>
        <v>13043.060000000001</v>
      </c>
    </row>
    <row r="106" spans="1:22" x14ac:dyDescent="0.25">
      <c r="A106" s="2" t="s">
        <v>105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>
        <v>0.21</v>
      </c>
      <c r="O106" s="3"/>
      <c r="P106" s="3"/>
      <c r="Q106" s="3"/>
      <c r="R106" s="3"/>
      <c r="S106" s="3">
        <v>1.67</v>
      </c>
      <c r="T106" s="3">
        <v>3129.99</v>
      </c>
      <c r="U106" s="3">
        <v>1730.24</v>
      </c>
      <c r="V106" s="3">
        <f t="shared" si="1"/>
        <v>4862.1099999999997</v>
      </c>
    </row>
    <row r="107" spans="1:22" x14ac:dyDescent="0.25">
      <c r="A107" s="2" t="s">
        <v>106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>
        <v>215.24</v>
      </c>
      <c r="M107" s="3">
        <v>236.03</v>
      </c>
      <c r="N107" s="3">
        <v>264.02999999999997</v>
      </c>
      <c r="O107" s="3">
        <v>284</v>
      </c>
      <c r="P107" s="3">
        <v>272.2</v>
      </c>
      <c r="Q107" s="3">
        <v>306.05</v>
      </c>
      <c r="R107" s="3">
        <v>340.42</v>
      </c>
      <c r="S107" s="3">
        <v>-17.16</v>
      </c>
      <c r="T107" s="3">
        <v>-657.93</v>
      </c>
      <c r="U107" s="3">
        <v>-1344.74</v>
      </c>
      <c r="V107" s="3">
        <f t="shared" si="1"/>
        <v>-101.8599999999999</v>
      </c>
    </row>
    <row r="108" spans="1:22" x14ac:dyDescent="0.25">
      <c r="A108" s="2" t="s">
        <v>107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>
        <v>4284.8599999999997</v>
      </c>
      <c r="U108" s="3">
        <v>692.48</v>
      </c>
      <c r="V108" s="3">
        <f t="shared" si="1"/>
        <v>4977.34</v>
      </c>
    </row>
    <row r="109" spans="1:22" x14ac:dyDescent="0.25">
      <c r="A109" s="2" t="s">
        <v>108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>
        <v>92.9</v>
      </c>
      <c r="N109" s="3">
        <v>267.04000000000002</v>
      </c>
      <c r="O109" s="3">
        <v>366.79</v>
      </c>
      <c r="P109" s="3">
        <v>35.909999999999997</v>
      </c>
      <c r="Q109" s="3">
        <v>154.69</v>
      </c>
      <c r="R109" s="3">
        <v>130.25</v>
      </c>
      <c r="S109" s="3">
        <v>1232.25</v>
      </c>
      <c r="T109" s="3">
        <v>12999.67</v>
      </c>
      <c r="U109" s="3">
        <v>5114.67</v>
      </c>
      <c r="V109" s="3">
        <f t="shared" si="1"/>
        <v>20394.169999999998</v>
      </c>
    </row>
    <row r="110" spans="1:22" x14ac:dyDescent="0.25">
      <c r="A110" s="2" t="s">
        <v>109</v>
      </c>
      <c r="B110" s="3"/>
      <c r="C110" s="3">
        <v>2.13</v>
      </c>
      <c r="D110" s="3">
        <v>2.17</v>
      </c>
      <c r="E110" s="3">
        <v>10.039999999999999</v>
      </c>
      <c r="F110" s="3">
        <v>13.06</v>
      </c>
      <c r="G110" s="3">
        <v>10.74</v>
      </c>
      <c r="H110" s="3">
        <v>9.34</v>
      </c>
      <c r="I110" s="3">
        <v>5.83</v>
      </c>
      <c r="J110" s="3">
        <v>12.03</v>
      </c>
      <c r="K110" s="3">
        <v>9.11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>
        <f t="shared" si="1"/>
        <v>74.45</v>
      </c>
    </row>
    <row r="111" spans="1:22" x14ac:dyDescent="0.25">
      <c r="A111" s="2" t="s">
        <v>110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>
        <v>82.97</v>
      </c>
      <c r="P111" s="3"/>
      <c r="Q111" s="3"/>
      <c r="R111" s="3"/>
      <c r="S111" s="3"/>
      <c r="T111" s="3">
        <v>1491.1</v>
      </c>
      <c r="U111" s="3">
        <v>960.41</v>
      </c>
      <c r="V111" s="3">
        <f t="shared" si="1"/>
        <v>2534.48</v>
      </c>
    </row>
    <row r="112" spans="1:22" x14ac:dyDescent="0.25">
      <c r="A112" s="2" t="s">
        <v>111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>
        <v>107.71</v>
      </c>
      <c r="R112" s="3">
        <v>118.02</v>
      </c>
      <c r="S112" s="3">
        <v>130.59</v>
      </c>
      <c r="T112" s="3">
        <v>145.96</v>
      </c>
      <c r="U112" s="3">
        <v>236.35</v>
      </c>
      <c r="V112" s="3">
        <f t="shared" si="1"/>
        <v>738.63</v>
      </c>
    </row>
    <row r="113" spans="1:22" x14ac:dyDescent="0.25">
      <c r="A113" s="2" t="s">
        <v>112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>
        <v>7.5</v>
      </c>
      <c r="S113" s="3">
        <v>5.94</v>
      </c>
      <c r="T113" s="3">
        <v>1171.72</v>
      </c>
      <c r="U113" s="3">
        <v>1234.76</v>
      </c>
      <c r="V113" s="3">
        <f t="shared" si="1"/>
        <v>2419.92</v>
      </c>
    </row>
    <row r="114" spans="1:22" x14ac:dyDescent="0.25">
      <c r="A114" s="2" t="s">
        <v>113</v>
      </c>
      <c r="B114" s="3">
        <f>SUM(B2:B113)</f>
        <v>-814.50999999999988</v>
      </c>
      <c r="C114" s="3">
        <f t="shared" ref="C114:T114" si="2">SUM(C2:C113)</f>
        <v>2113.3100000000004</v>
      </c>
      <c r="D114" s="3">
        <f t="shared" si="2"/>
        <v>2127</v>
      </c>
      <c r="E114" s="3">
        <f t="shared" si="2"/>
        <v>8417.74</v>
      </c>
      <c r="F114" s="3">
        <f t="shared" si="2"/>
        <v>9450.8100000000013</v>
      </c>
      <c r="G114" s="3">
        <f t="shared" si="2"/>
        <v>7493.7799999999988</v>
      </c>
      <c r="H114" s="3">
        <f t="shared" si="2"/>
        <v>6443.449999999998</v>
      </c>
      <c r="I114" s="3">
        <f t="shared" si="2"/>
        <v>3993.7899999999991</v>
      </c>
      <c r="J114" s="3">
        <f t="shared" si="2"/>
        <v>8819.4900000000016</v>
      </c>
      <c r="K114" s="3">
        <f t="shared" si="2"/>
        <v>11327.62</v>
      </c>
      <c r="L114" s="3">
        <f t="shared" si="2"/>
        <v>22522.589999999997</v>
      </c>
      <c r="M114" s="3">
        <f t="shared" si="2"/>
        <v>30841.859999999997</v>
      </c>
      <c r="N114" s="3">
        <f t="shared" si="2"/>
        <v>27664.42</v>
      </c>
      <c r="O114" s="3">
        <f t="shared" si="2"/>
        <v>31742.799999999999</v>
      </c>
      <c r="P114" s="3">
        <f t="shared" si="2"/>
        <v>40569.590000000011</v>
      </c>
      <c r="Q114" s="3">
        <f t="shared" si="2"/>
        <v>60238.610000000008</v>
      </c>
      <c r="R114" s="3">
        <f t="shared" si="2"/>
        <v>102567.45000000003</v>
      </c>
      <c r="S114" s="3">
        <f t="shared" si="2"/>
        <v>1919667.6200000003</v>
      </c>
      <c r="T114" s="3">
        <f t="shared" si="2"/>
        <v>1589452.0900000005</v>
      </c>
      <c r="U114" s="3">
        <f>SUM(U2:U113)</f>
        <v>2345714.1999999997</v>
      </c>
      <c r="V114" s="3">
        <f>SUM(V2:V113)</f>
        <v>6230353.709999999</v>
      </c>
    </row>
  </sheetData>
  <pageMargins left="0.7" right="0.7" top="0.5" bottom="0.75" header="0.3" footer="0.3"/>
  <pageSetup scale="43" orientation="landscape" r:id="rId1"/>
  <headerFooter>
    <oddHeader>&amp;CAGENCY SUMMARY BY YEAR
DELINQUENT DISTRIBUTION #3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Agency Summary By Year</vt:lpstr>
      <vt:lpstr>'Agency Summary By Year'!Print_Titles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Bouvier</dc:creator>
  <cp:lastModifiedBy>Danie Bouvier</cp:lastModifiedBy>
  <cp:lastPrinted>2026-08-07T21:03:35Z</cp:lastPrinted>
  <dcterms:created xsi:type="dcterms:W3CDTF">2026-08-06T17:59:39Z</dcterms:created>
  <dcterms:modified xsi:type="dcterms:W3CDTF">2026-08-07T21:03:54Z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